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K:\全体\02 学習指導部\02-06学習指導\02-06-06市定着度調査\Ｒ５\②ホームページ用資料\学力\"/>
    </mc:Choice>
  </mc:AlternateContent>
  <xr:revisionPtr revIDLastSave="0" documentId="13_ncr:1_{999989F0-2160-4D9B-BBE6-8ADBCF631AD7}" xr6:coauthVersionLast="36" xr6:coauthVersionMax="36" xr10:uidLastSave="{00000000-0000-0000-0000-000000000000}"/>
  <bookViews>
    <workbookView xWindow="0" yWindow="0" windowWidth="28800" windowHeight="11460" xr2:uid="{00000000-000D-0000-FFFF-FFFF00000000}"/>
  </bookViews>
  <sheets>
    <sheet name="中学校3年国語" sheetId="1" r:id="rId1"/>
    <sheet name="中学校3年社会" sheetId="2" r:id="rId2"/>
    <sheet name="中学校3年数学" sheetId="3" r:id="rId3"/>
    <sheet name="中学校3年理科" sheetId="4" r:id="rId4"/>
    <sheet name="中学校3年英語" sheetId="5" r:id="rId5"/>
    <sheet name="学校全体での取組" sheetId="6" r:id="rId6"/>
  </sheets>
  <definedNames>
    <definedName name="_xlnm.Print_Area" localSheetId="4">中学校3年英語!$A$1:$P$74</definedName>
    <definedName name="_xlnm.Print_Area" localSheetId="0">中学校3年国語!$A$1:$P$74</definedName>
    <definedName name="_xlnm.Print_Area" localSheetId="1">中学校3年社会!$A$1:$P$74</definedName>
    <definedName name="_xlnm.Print_Area" localSheetId="2">中学校3年数学!$A$1:$P$74</definedName>
    <definedName name="_xlnm.Print_Area" localSheetId="3">中学校3年理科!$A$1:$P$74</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74" i="5" l="1"/>
  <c r="S73" i="5"/>
  <c r="S72" i="5"/>
  <c r="S71" i="5"/>
  <c r="S70" i="5"/>
  <c r="S69" i="5"/>
  <c r="S68" i="5"/>
  <c r="S67" i="5"/>
  <c r="S66" i="5"/>
  <c r="S65" i="5"/>
  <c r="S64" i="5"/>
  <c r="S63" i="5"/>
  <c r="S62" i="5"/>
  <c r="S61" i="5"/>
  <c r="S60" i="5"/>
  <c r="S59" i="5"/>
  <c r="S58" i="5"/>
  <c r="S57" i="5"/>
  <c r="S56" i="5"/>
  <c r="S55" i="5"/>
  <c r="Y47" i="5"/>
  <c r="G47" i="5" s="1"/>
  <c r="X47" i="5"/>
  <c r="F47" i="5" s="1"/>
  <c r="W47" i="5"/>
  <c r="E47" i="5" s="1"/>
  <c r="V47" i="5"/>
  <c r="B47" i="5" s="1"/>
  <c r="Y46" i="5"/>
  <c r="G46" i="5" s="1"/>
  <c r="X46" i="5"/>
  <c r="F46" i="5" s="1"/>
  <c r="W46" i="5"/>
  <c r="E46" i="5" s="1"/>
  <c r="V46" i="5"/>
  <c r="A74" i="5" s="1"/>
  <c r="Y45" i="5"/>
  <c r="G45" i="5" s="1"/>
  <c r="X45" i="5"/>
  <c r="F45" i="5" s="1"/>
  <c r="W45" i="5"/>
  <c r="E45" i="5" s="1"/>
  <c r="V45" i="5"/>
  <c r="A73" i="5" s="1"/>
  <c r="Y44" i="5"/>
  <c r="G44" i="5" s="1"/>
  <c r="X44" i="5"/>
  <c r="F44" i="5" s="1"/>
  <c r="W44" i="5"/>
  <c r="E44" i="5" s="1"/>
  <c r="V44" i="5"/>
  <c r="B44" i="5" s="1"/>
  <c r="Y43" i="5"/>
  <c r="X43" i="5"/>
  <c r="F43" i="5" s="1"/>
  <c r="W43" i="5"/>
  <c r="E43" i="5" s="1"/>
  <c r="V43" i="5"/>
  <c r="A71" i="5" s="1"/>
  <c r="G43" i="5"/>
  <c r="Y42" i="5"/>
  <c r="G42" i="5" s="1"/>
  <c r="X42" i="5"/>
  <c r="W42" i="5"/>
  <c r="E42" i="5" s="1"/>
  <c r="V42" i="5"/>
  <c r="B42" i="5" s="1"/>
  <c r="F42" i="5"/>
  <c r="Y41" i="5"/>
  <c r="G41" i="5" s="1"/>
  <c r="X41" i="5"/>
  <c r="F41" i="5" s="1"/>
  <c r="W41" i="5"/>
  <c r="E41" i="5" s="1"/>
  <c r="V41" i="5"/>
  <c r="A69" i="5" s="1"/>
  <c r="Y40" i="5"/>
  <c r="X40" i="5"/>
  <c r="F40" i="5" s="1"/>
  <c r="W40" i="5"/>
  <c r="E40" i="5" s="1"/>
  <c r="V40" i="5"/>
  <c r="B40" i="5" s="1"/>
  <c r="G40" i="5"/>
  <c r="Y39" i="5"/>
  <c r="G39" i="5" s="1"/>
  <c r="X39" i="5"/>
  <c r="F39" i="5" s="1"/>
  <c r="W39" i="5"/>
  <c r="E39" i="5" s="1"/>
  <c r="V39" i="5"/>
  <c r="A67" i="5" s="1"/>
  <c r="Y38" i="5"/>
  <c r="G38" i="5" s="1"/>
  <c r="X38" i="5"/>
  <c r="F38" i="5" s="1"/>
  <c r="W38" i="5"/>
  <c r="E38" i="5" s="1"/>
  <c r="V38" i="5"/>
  <c r="A66" i="5" s="1"/>
  <c r="Y37" i="5"/>
  <c r="X37" i="5"/>
  <c r="F37" i="5" s="1"/>
  <c r="W37" i="5"/>
  <c r="E37" i="5" s="1"/>
  <c r="V37" i="5"/>
  <c r="A65" i="5" s="1"/>
  <c r="G37" i="5"/>
  <c r="Y36" i="5"/>
  <c r="G36" i="5" s="1"/>
  <c r="X36" i="5"/>
  <c r="F36" i="5" s="1"/>
  <c r="W36" i="5"/>
  <c r="E36" i="5" s="1"/>
  <c r="V36" i="5"/>
  <c r="B36" i="5" s="1"/>
  <c r="Y35" i="5"/>
  <c r="X35" i="5"/>
  <c r="F35" i="5" s="1"/>
  <c r="W35" i="5"/>
  <c r="E35" i="5" s="1"/>
  <c r="V35" i="5"/>
  <c r="A63" i="5" s="1"/>
  <c r="G35" i="5"/>
  <c r="Y34" i="5"/>
  <c r="X34" i="5"/>
  <c r="F34" i="5" s="1"/>
  <c r="W34" i="5"/>
  <c r="E34" i="5" s="1"/>
  <c r="V34" i="5"/>
  <c r="B34" i="5" s="1"/>
  <c r="G34" i="5"/>
  <c r="Y33" i="5"/>
  <c r="G33" i="5" s="1"/>
  <c r="X33" i="5"/>
  <c r="F33" i="5" s="1"/>
  <c r="W33" i="5"/>
  <c r="E33" i="5" s="1"/>
  <c r="V33" i="5"/>
  <c r="A61" i="5" s="1"/>
  <c r="Y32" i="5"/>
  <c r="X32" i="5"/>
  <c r="W32" i="5"/>
  <c r="E32" i="5" s="1"/>
  <c r="V32" i="5"/>
  <c r="B32" i="5" s="1"/>
  <c r="G32" i="5"/>
  <c r="F32" i="5"/>
  <c r="Y31" i="5"/>
  <c r="X31" i="5"/>
  <c r="F31" i="5" s="1"/>
  <c r="W31" i="5"/>
  <c r="E31" i="5" s="1"/>
  <c r="V31" i="5"/>
  <c r="A59" i="5" s="1"/>
  <c r="G31" i="5"/>
  <c r="Y30" i="5"/>
  <c r="G30" i="5" s="1"/>
  <c r="X30" i="5"/>
  <c r="F30" i="5" s="1"/>
  <c r="W30" i="5"/>
  <c r="E30" i="5" s="1"/>
  <c r="V30" i="5"/>
  <c r="A58" i="5" s="1"/>
  <c r="Y29" i="5"/>
  <c r="X29" i="5"/>
  <c r="F29" i="5" s="1"/>
  <c r="W29" i="5"/>
  <c r="E29" i="5" s="1"/>
  <c r="V29" i="5"/>
  <c r="A57" i="5" s="1"/>
  <c r="G29" i="5"/>
  <c r="Y28" i="5"/>
  <c r="G28" i="5" s="1"/>
  <c r="X28" i="5"/>
  <c r="F28" i="5" s="1"/>
  <c r="W28" i="5"/>
  <c r="E28" i="5" s="1"/>
  <c r="V28" i="5"/>
  <c r="B28" i="5" s="1"/>
  <c r="Y27" i="5"/>
  <c r="G27" i="5" s="1"/>
  <c r="X27" i="5"/>
  <c r="F27" i="5" s="1"/>
  <c r="W27" i="5"/>
  <c r="E27" i="5" s="1"/>
  <c r="V27" i="5"/>
  <c r="A55" i="5" s="1"/>
  <c r="A56" i="5" l="1"/>
  <c r="A64" i="5"/>
  <c r="A72" i="5"/>
  <c r="B27" i="5"/>
  <c r="B29" i="5"/>
  <c r="B31" i="5"/>
  <c r="B33" i="5"/>
  <c r="B35" i="5"/>
  <c r="B37" i="5"/>
  <c r="B39" i="5"/>
  <c r="B41" i="5"/>
  <c r="B43" i="5"/>
  <c r="B45" i="5"/>
  <c r="A60" i="5"/>
  <c r="A68" i="5"/>
  <c r="A70" i="5"/>
  <c r="A62" i="5"/>
  <c r="B30" i="5"/>
  <c r="B38" i="5"/>
  <c r="B46" i="5"/>
  <c r="S74" i="4" l="1"/>
  <c r="S73" i="4"/>
  <c r="S72" i="4"/>
  <c r="S71" i="4"/>
  <c r="S70" i="4"/>
  <c r="S69" i="4"/>
  <c r="S68" i="4"/>
  <c r="S67" i="4"/>
  <c r="S66" i="4"/>
  <c r="S65" i="4"/>
  <c r="S64" i="4"/>
  <c r="A64" i="4"/>
  <c r="S63" i="4"/>
  <c r="S62" i="4"/>
  <c r="S61" i="4"/>
  <c r="S60" i="4"/>
  <c r="S59" i="4"/>
  <c r="S58" i="4"/>
  <c r="S57" i="4"/>
  <c r="S56" i="4"/>
  <c r="S55" i="4"/>
  <c r="Y47" i="4"/>
  <c r="G47" i="4" s="1"/>
  <c r="X47" i="4"/>
  <c r="F47" i="4" s="1"/>
  <c r="W47" i="4"/>
  <c r="E47" i="4" s="1"/>
  <c r="V47" i="4"/>
  <c r="B47" i="4" s="1"/>
  <c r="Y46" i="4"/>
  <c r="X46" i="4"/>
  <c r="W46" i="4"/>
  <c r="E46" i="4" s="1"/>
  <c r="V46" i="4"/>
  <c r="A74" i="4" s="1"/>
  <c r="G46" i="4"/>
  <c r="F46" i="4"/>
  <c r="B46" i="4"/>
  <c r="Y45" i="4"/>
  <c r="G45" i="4" s="1"/>
  <c r="X45" i="4"/>
  <c r="F45" i="4" s="1"/>
  <c r="W45" i="4"/>
  <c r="E45" i="4" s="1"/>
  <c r="V45" i="4"/>
  <c r="A73" i="4" s="1"/>
  <c r="Y44" i="4"/>
  <c r="X44" i="4"/>
  <c r="F44" i="4" s="1"/>
  <c r="W44" i="4"/>
  <c r="E44" i="4" s="1"/>
  <c r="V44" i="4"/>
  <c r="B44" i="4" s="1"/>
  <c r="G44" i="4"/>
  <c r="Y43" i="4"/>
  <c r="G43" i="4" s="1"/>
  <c r="X43" i="4"/>
  <c r="F43" i="4" s="1"/>
  <c r="W43" i="4"/>
  <c r="E43" i="4" s="1"/>
  <c r="V43" i="4"/>
  <c r="B43" i="4" s="1"/>
  <c r="Y42" i="4"/>
  <c r="G42" i="4" s="1"/>
  <c r="X42" i="4"/>
  <c r="F42" i="4" s="1"/>
  <c r="W42" i="4"/>
  <c r="E42" i="4" s="1"/>
  <c r="V42" i="4"/>
  <c r="A70" i="4" s="1"/>
  <c r="B42" i="4"/>
  <c r="Y41" i="4"/>
  <c r="G41" i="4" s="1"/>
  <c r="X41" i="4"/>
  <c r="F41" i="4" s="1"/>
  <c r="W41" i="4"/>
  <c r="E41" i="4" s="1"/>
  <c r="V41" i="4"/>
  <c r="A69" i="4" s="1"/>
  <c r="Y40" i="4"/>
  <c r="G40" i="4" s="1"/>
  <c r="X40" i="4"/>
  <c r="W40" i="4"/>
  <c r="V40" i="4"/>
  <c r="A68" i="4" s="1"/>
  <c r="F40" i="4"/>
  <c r="E40" i="4"/>
  <c r="B40" i="4"/>
  <c r="Y39" i="4"/>
  <c r="G39" i="4" s="1"/>
  <c r="X39" i="4"/>
  <c r="W39" i="4"/>
  <c r="E39" i="4" s="1"/>
  <c r="V39" i="4"/>
  <c r="A67" i="4" s="1"/>
  <c r="F39" i="4"/>
  <c r="Y38" i="4"/>
  <c r="G38" i="4" s="1"/>
  <c r="X38" i="4"/>
  <c r="F38" i="4" s="1"/>
  <c r="W38" i="4"/>
  <c r="E38" i="4" s="1"/>
  <c r="V38" i="4"/>
  <c r="A66" i="4" s="1"/>
  <c r="Y37" i="4"/>
  <c r="G37" i="4" s="1"/>
  <c r="X37" i="4"/>
  <c r="F37" i="4" s="1"/>
  <c r="W37" i="4"/>
  <c r="E37" i="4" s="1"/>
  <c r="V37" i="4"/>
  <c r="A65" i="4" s="1"/>
  <c r="Y36" i="4"/>
  <c r="G36" i="4" s="1"/>
  <c r="X36" i="4"/>
  <c r="F36" i="4" s="1"/>
  <c r="W36" i="4"/>
  <c r="E36" i="4" s="1"/>
  <c r="V36" i="4"/>
  <c r="B36" i="4" s="1"/>
  <c r="Y35" i="4"/>
  <c r="G35" i="4" s="1"/>
  <c r="X35" i="4"/>
  <c r="F35" i="4" s="1"/>
  <c r="W35" i="4"/>
  <c r="E35" i="4" s="1"/>
  <c r="V35" i="4"/>
  <c r="B35" i="4" s="1"/>
  <c r="Y34" i="4"/>
  <c r="X34" i="4"/>
  <c r="W34" i="4"/>
  <c r="E34" i="4" s="1"/>
  <c r="V34" i="4"/>
  <c r="A62" i="4" s="1"/>
  <c r="G34" i="4"/>
  <c r="F34" i="4"/>
  <c r="Y33" i="4"/>
  <c r="G33" i="4" s="1"/>
  <c r="X33" i="4"/>
  <c r="F33" i="4" s="1"/>
  <c r="W33" i="4"/>
  <c r="E33" i="4" s="1"/>
  <c r="V33" i="4"/>
  <c r="A61" i="4" s="1"/>
  <c r="Y32" i="4"/>
  <c r="G32" i="4" s="1"/>
  <c r="X32" i="4"/>
  <c r="F32" i="4" s="1"/>
  <c r="W32" i="4"/>
  <c r="E32" i="4" s="1"/>
  <c r="V32" i="4"/>
  <c r="A60" i="4" s="1"/>
  <c r="B32" i="4"/>
  <c r="Y31" i="4"/>
  <c r="G31" i="4" s="1"/>
  <c r="X31" i="4"/>
  <c r="F31" i="4" s="1"/>
  <c r="W31" i="4"/>
  <c r="E31" i="4" s="1"/>
  <c r="V31" i="4"/>
  <c r="A59" i="4" s="1"/>
  <c r="Y30" i="4"/>
  <c r="X30" i="4"/>
  <c r="F30" i="4" s="1"/>
  <c r="W30" i="4"/>
  <c r="E30" i="4" s="1"/>
  <c r="V30" i="4"/>
  <c r="A58" i="4" s="1"/>
  <c r="G30" i="4"/>
  <c r="B30" i="4"/>
  <c r="Y29" i="4"/>
  <c r="G29" i="4" s="1"/>
  <c r="X29" i="4"/>
  <c r="F29" i="4" s="1"/>
  <c r="W29" i="4"/>
  <c r="E29" i="4" s="1"/>
  <c r="V29" i="4"/>
  <c r="B29" i="4" s="1"/>
  <c r="Y28" i="4"/>
  <c r="X28" i="4"/>
  <c r="W28" i="4"/>
  <c r="E28" i="4" s="1"/>
  <c r="V28" i="4"/>
  <c r="B28" i="4" s="1"/>
  <c r="G28" i="4"/>
  <c r="F28" i="4"/>
  <c r="Y27" i="4"/>
  <c r="G27" i="4" s="1"/>
  <c r="X27" i="4"/>
  <c r="F27" i="4" s="1"/>
  <c r="W27" i="4"/>
  <c r="E27" i="4" s="1"/>
  <c r="V27" i="4"/>
  <c r="B27" i="4" s="1"/>
  <c r="A71" i="4" l="1"/>
  <c r="A55" i="4"/>
  <c r="A72" i="4"/>
  <c r="B38" i="4"/>
  <c r="B34" i="4"/>
  <c r="A56" i="4"/>
  <c r="A63" i="4"/>
  <c r="A57" i="4"/>
  <c r="B31" i="4"/>
  <c r="B33" i="4"/>
  <c r="B37" i="4"/>
  <c r="B39" i="4"/>
  <c r="B41" i="4"/>
  <c r="B45" i="4"/>
  <c r="S74" i="3" l="1"/>
  <c r="S73" i="3"/>
  <c r="S72" i="3"/>
  <c r="S71" i="3"/>
  <c r="S70" i="3"/>
  <c r="S69" i="3"/>
  <c r="S68" i="3"/>
  <c r="S67" i="3"/>
  <c r="S66" i="3"/>
  <c r="S65" i="3"/>
  <c r="S64" i="3"/>
  <c r="S63" i="3"/>
  <c r="S62" i="3"/>
  <c r="S61" i="3"/>
  <c r="S60" i="3"/>
  <c r="S59" i="3"/>
  <c r="S58" i="3"/>
  <c r="S57" i="3"/>
  <c r="S56" i="3"/>
  <c r="A56" i="3"/>
  <c r="S55" i="3"/>
  <c r="Y47" i="3"/>
  <c r="G47" i="3" s="1"/>
  <c r="X47" i="3"/>
  <c r="F47" i="3" s="1"/>
  <c r="W47" i="3"/>
  <c r="E47" i="3" s="1"/>
  <c r="V47" i="3"/>
  <c r="B47" i="3" s="1"/>
  <c r="Y46" i="3"/>
  <c r="G46" i="3" s="1"/>
  <c r="X46" i="3"/>
  <c r="F46" i="3" s="1"/>
  <c r="W46" i="3"/>
  <c r="E46" i="3" s="1"/>
  <c r="V46" i="3"/>
  <c r="A74" i="3" s="1"/>
  <c r="Y45" i="3"/>
  <c r="X45" i="3"/>
  <c r="F45" i="3" s="1"/>
  <c r="W45" i="3"/>
  <c r="E45" i="3" s="1"/>
  <c r="V45" i="3"/>
  <c r="A73" i="3" s="1"/>
  <c r="G45" i="3"/>
  <c r="Y44" i="3"/>
  <c r="G44" i="3" s="1"/>
  <c r="X44" i="3"/>
  <c r="F44" i="3" s="1"/>
  <c r="W44" i="3"/>
  <c r="E44" i="3" s="1"/>
  <c r="V44" i="3"/>
  <c r="B44" i="3" s="1"/>
  <c r="Y43" i="3"/>
  <c r="X43" i="3"/>
  <c r="F43" i="3" s="1"/>
  <c r="W43" i="3"/>
  <c r="E43" i="3" s="1"/>
  <c r="V43" i="3"/>
  <c r="A71" i="3" s="1"/>
  <c r="G43" i="3"/>
  <c r="Y42" i="3"/>
  <c r="X42" i="3"/>
  <c r="W42" i="3"/>
  <c r="E42" i="3" s="1"/>
  <c r="V42" i="3"/>
  <c r="B42" i="3" s="1"/>
  <c r="G42" i="3"/>
  <c r="F42" i="3"/>
  <c r="Y41" i="3"/>
  <c r="G41" i="3" s="1"/>
  <c r="X41" i="3"/>
  <c r="F41" i="3" s="1"/>
  <c r="W41" i="3"/>
  <c r="E41" i="3" s="1"/>
  <c r="V41" i="3"/>
  <c r="A69" i="3" s="1"/>
  <c r="Y40" i="3"/>
  <c r="X40" i="3"/>
  <c r="F40" i="3" s="1"/>
  <c r="W40" i="3"/>
  <c r="E40" i="3" s="1"/>
  <c r="V40" i="3"/>
  <c r="B40" i="3" s="1"/>
  <c r="G40" i="3"/>
  <c r="Y39" i="3"/>
  <c r="X39" i="3"/>
  <c r="F39" i="3" s="1"/>
  <c r="W39" i="3"/>
  <c r="E39" i="3" s="1"/>
  <c r="V39" i="3"/>
  <c r="A67" i="3" s="1"/>
  <c r="G39" i="3"/>
  <c r="Y38" i="3"/>
  <c r="G38" i="3" s="1"/>
  <c r="X38" i="3"/>
  <c r="F38" i="3" s="1"/>
  <c r="W38" i="3"/>
  <c r="E38" i="3" s="1"/>
  <c r="V38" i="3"/>
  <c r="A66" i="3" s="1"/>
  <c r="Y37" i="3"/>
  <c r="X37" i="3"/>
  <c r="F37" i="3" s="1"/>
  <c r="W37" i="3"/>
  <c r="E37" i="3" s="1"/>
  <c r="V37" i="3"/>
  <c r="A65" i="3" s="1"/>
  <c r="G37" i="3"/>
  <c r="Y36" i="3"/>
  <c r="G36" i="3" s="1"/>
  <c r="X36" i="3"/>
  <c r="F36" i="3" s="1"/>
  <c r="W36" i="3"/>
  <c r="E36" i="3" s="1"/>
  <c r="V36" i="3"/>
  <c r="B36" i="3" s="1"/>
  <c r="Y35" i="3"/>
  <c r="G35" i="3" s="1"/>
  <c r="X35" i="3"/>
  <c r="F35" i="3" s="1"/>
  <c r="W35" i="3"/>
  <c r="E35" i="3" s="1"/>
  <c r="V35" i="3"/>
  <c r="A63" i="3" s="1"/>
  <c r="Y34" i="3"/>
  <c r="X34" i="3"/>
  <c r="F34" i="3" s="1"/>
  <c r="W34" i="3"/>
  <c r="E34" i="3" s="1"/>
  <c r="V34" i="3"/>
  <c r="B34" i="3" s="1"/>
  <c r="G34" i="3"/>
  <c r="Y33" i="3"/>
  <c r="G33" i="3" s="1"/>
  <c r="X33" i="3"/>
  <c r="F33" i="3" s="1"/>
  <c r="W33" i="3"/>
  <c r="E33" i="3" s="1"/>
  <c r="V33" i="3"/>
  <c r="A61" i="3" s="1"/>
  <c r="Y32" i="3"/>
  <c r="X32" i="3"/>
  <c r="F32" i="3" s="1"/>
  <c r="W32" i="3"/>
  <c r="E32" i="3" s="1"/>
  <c r="V32" i="3"/>
  <c r="B32" i="3" s="1"/>
  <c r="G32" i="3"/>
  <c r="Y31" i="3"/>
  <c r="X31" i="3"/>
  <c r="F31" i="3" s="1"/>
  <c r="W31" i="3"/>
  <c r="E31" i="3" s="1"/>
  <c r="V31" i="3"/>
  <c r="B31" i="3" s="1"/>
  <c r="G31" i="3"/>
  <c r="Y30" i="3"/>
  <c r="G30" i="3" s="1"/>
  <c r="X30" i="3"/>
  <c r="F30" i="3" s="1"/>
  <c r="W30" i="3"/>
  <c r="E30" i="3" s="1"/>
  <c r="V30" i="3"/>
  <c r="A58" i="3" s="1"/>
  <c r="Y29" i="3"/>
  <c r="X29" i="3"/>
  <c r="F29" i="3" s="1"/>
  <c r="W29" i="3"/>
  <c r="E29" i="3" s="1"/>
  <c r="V29" i="3"/>
  <c r="A57" i="3" s="1"/>
  <c r="G29" i="3"/>
  <c r="Y28" i="3"/>
  <c r="X28" i="3"/>
  <c r="W28" i="3"/>
  <c r="E28" i="3" s="1"/>
  <c r="V28" i="3"/>
  <c r="B28" i="3" s="1"/>
  <c r="G28" i="3"/>
  <c r="F28" i="3"/>
  <c r="Y27" i="3"/>
  <c r="G27" i="3" s="1"/>
  <c r="X27" i="3"/>
  <c r="F27" i="3" s="1"/>
  <c r="W27" i="3"/>
  <c r="E27" i="3" s="1"/>
  <c r="V27" i="3"/>
  <c r="A55" i="3" s="1"/>
  <c r="A64" i="3" l="1"/>
  <c r="A72" i="3"/>
  <c r="B33" i="3"/>
  <c r="B35" i="3"/>
  <c r="B37" i="3"/>
  <c r="B39" i="3"/>
  <c r="B41" i="3"/>
  <c r="B43" i="3"/>
  <c r="B45" i="3"/>
  <c r="A59" i="3"/>
  <c r="B27" i="3"/>
  <c r="B29" i="3"/>
  <c r="A60" i="3"/>
  <c r="A68" i="3"/>
  <c r="A70" i="3"/>
  <c r="A62" i="3"/>
  <c r="B30" i="3"/>
  <c r="B38" i="3"/>
  <c r="B46" i="3"/>
  <c r="S74" i="2" l="1"/>
  <c r="S73" i="2"/>
  <c r="S72" i="2"/>
  <c r="S71" i="2"/>
  <c r="A71" i="2"/>
  <c r="S70" i="2"/>
  <c r="S69" i="2"/>
  <c r="S68" i="2"/>
  <c r="S67" i="2"/>
  <c r="S66" i="2"/>
  <c r="S65" i="2"/>
  <c r="S64" i="2"/>
  <c r="A64" i="2"/>
  <c r="S63" i="2"/>
  <c r="S62" i="2"/>
  <c r="S61" i="2"/>
  <c r="S60" i="2"/>
  <c r="S59" i="2"/>
  <c r="S58" i="2"/>
  <c r="S57" i="2"/>
  <c r="S56" i="2"/>
  <c r="S55" i="2"/>
  <c r="Y47" i="2"/>
  <c r="G47" i="2" s="1"/>
  <c r="X47" i="2"/>
  <c r="F47" i="2" s="1"/>
  <c r="W47" i="2"/>
  <c r="E47" i="2" s="1"/>
  <c r="V47" i="2"/>
  <c r="B47" i="2" s="1"/>
  <c r="Y46" i="2"/>
  <c r="X46" i="2"/>
  <c r="F46" i="2" s="1"/>
  <c r="W46" i="2"/>
  <c r="E46" i="2" s="1"/>
  <c r="V46" i="2"/>
  <c r="A74" i="2" s="1"/>
  <c r="G46" i="2"/>
  <c r="B46" i="2"/>
  <c r="Y45" i="2"/>
  <c r="G45" i="2" s="1"/>
  <c r="X45" i="2"/>
  <c r="F45" i="2" s="1"/>
  <c r="W45" i="2"/>
  <c r="E45" i="2" s="1"/>
  <c r="V45" i="2"/>
  <c r="A73" i="2" s="1"/>
  <c r="Y44" i="2"/>
  <c r="X44" i="2"/>
  <c r="F44" i="2" s="1"/>
  <c r="W44" i="2"/>
  <c r="E44" i="2" s="1"/>
  <c r="V44" i="2"/>
  <c r="B44" i="2" s="1"/>
  <c r="G44" i="2"/>
  <c r="Y43" i="2"/>
  <c r="G43" i="2" s="1"/>
  <c r="X43" i="2"/>
  <c r="W43" i="2"/>
  <c r="E43" i="2" s="1"/>
  <c r="V43" i="2"/>
  <c r="B43" i="2" s="1"/>
  <c r="F43" i="2"/>
  <c r="Y42" i="2"/>
  <c r="G42" i="2" s="1"/>
  <c r="X42" i="2"/>
  <c r="F42" i="2" s="1"/>
  <c r="W42" i="2"/>
  <c r="E42" i="2" s="1"/>
  <c r="V42" i="2"/>
  <c r="A70" i="2" s="1"/>
  <c r="Y41" i="2"/>
  <c r="G41" i="2" s="1"/>
  <c r="X41" i="2"/>
  <c r="F41" i="2" s="1"/>
  <c r="W41" i="2"/>
  <c r="E41" i="2" s="1"/>
  <c r="V41" i="2"/>
  <c r="A69" i="2" s="1"/>
  <c r="Y40" i="2"/>
  <c r="X40" i="2"/>
  <c r="F40" i="2" s="1"/>
  <c r="W40" i="2"/>
  <c r="V40" i="2"/>
  <c r="A68" i="2" s="1"/>
  <c r="G40" i="2"/>
  <c r="E40" i="2"/>
  <c r="B40" i="2"/>
  <c r="Y39" i="2"/>
  <c r="G39" i="2" s="1"/>
  <c r="X39" i="2"/>
  <c r="F39" i="2" s="1"/>
  <c r="W39" i="2"/>
  <c r="E39" i="2" s="1"/>
  <c r="V39" i="2"/>
  <c r="A67" i="2" s="1"/>
  <c r="Y38" i="2"/>
  <c r="X38" i="2"/>
  <c r="F38" i="2" s="1"/>
  <c r="W38" i="2"/>
  <c r="E38" i="2" s="1"/>
  <c r="V38" i="2"/>
  <c r="A66" i="2" s="1"/>
  <c r="G38" i="2"/>
  <c r="Y37" i="2"/>
  <c r="G37" i="2" s="1"/>
  <c r="X37" i="2"/>
  <c r="F37" i="2" s="1"/>
  <c r="W37" i="2"/>
  <c r="E37" i="2" s="1"/>
  <c r="V37" i="2"/>
  <c r="A65" i="2" s="1"/>
  <c r="Y36" i="2"/>
  <c r="G36" i="2" s="1"/>
  <c r="X36" i="2"/>
  <c r="F36" i="2" s="1"/>
  <c r="W36" i="2"/>
  <c r="E36" i="2" s="1"/>
  <c r="V36" i="2"/>
  <c r="B36" i="2" s="1"/>
  <c r="Y35" i="2"/>
  <c r="G35" i="2" s="1"/>
  <c r="X35" i="2"/>
  <c r="F35" i="2" s="1"/>
  <c r="W35" i="2"/>
  <c r="E35" i="2" s="1"/>
  <c r="V35" i="2"/>
  <c r="B35" i="2" s="1"/>
  <c r="Y34" i="2"/>
  <c r="X34" i="2"/>
  <c r="W34" i="2"/>
  <c r="E34" i="2" s="1"/>
  <c r="V34" i="2"/>
  <c r="A62" i="2" s="1"/>
  <c r="G34" i="2"/>
  <c r="F34" i="2"/>
  <c r="B34" i="2"/>
  <c r="Y33" i="2"/>
  <c r="G33" i="2" s="1"/>
  <c r="X33" i="2"/>
  <c r="F33" i="2" s="1"/>
  <c r="W33" i="2"/>
  <c r="E33" i="2" s="1"/>
  <c r="V33" i="2"/>
  <c r="A61" i="2" s="1"/>
  <c r="Y32" i="2"/>
  <c r="G32" i="2" s="1"/>
  <c r="X32" i="2"/>
  <c r="F32" i="2" s="1"/>
  <c r="W32" i="2"/>
  <c r="E32" i="2" s="1"/>
  <c r="V32" i="2"/>
  <c r="B32" i="2" s="1"/>
  <c r="Y31" i="2"/>
  <c r="G31" i="2" s="1"/>
  <c r="X31" i="2"/>
  <c r="F31" i="2" s="1"/>
  <c r="W31" i="2"/>
  <c r="E31" i="2" s="1"/>
  <c r="V31" i="2"/>
  <c r="A59" i="2" s="1"/>
  <c r="Y30" i="2"/>
  <c r="G30" i="2" s="1"/>
  <c r="X30" i="2"/>
  <c r="F30" i="2" s="1"/>
  <c r="W30" i="2"/>
  <c r="E30" i="2" s="1"/>
  <c r="V30" i="2"/>
  <c r="A58" i="2" s="1"/>
  <c r="Y29" i="2"/>
  <c r="G29" i="2" s="1"/>
  <c r="X29" i="2"/>
  <c r="F29" i="2" s="1"/>
  <c r="W29" i="2"/>
  <c r="E29" i="2" s="1"/>
  <c r="V29" i="2"/>
  <c r="A57" i="2" s="1"/>
  <c r="Y28" i="2"/>
  <c r="X28" i="2"/>
  <c r="W28" i="2"/>
  <c r="V28" i="2"/>
  <c r="A56" i="2" s="1"/>
  <c r="G28" i="2"/>
  <c r="F28" i="2"/>
  <c r="E28" i="2"/>
  <c r="B28" i="2"/>
  <c r="Y27" i="2"/>
  <c r="G27" i="2" s="1"/>
  <c r="X27" i="2"/>
  <c r="F27" i="2" s="1"/>
  <c r="W27" i="2"/>
  <c r="E27" i="2" s="1"/>
  <c r="V27" i="2"/>
  <c r="B27" i="2" s="1"/>
  <c r="A60" i="2" l="1"/>
  <c r="B30" i="2"/>
  <c r="B42" i="2"/>
  <c r="A55" i="2"/>
  <c r="A72" i="2"/>
  <c r="B38" i="2"/>
  <c r="A63" i="2"/>
  <c r="B29" i="2"/>
  <c r="B31" i="2"/>
  <c r="B33" i="2"/>
  <c r="B37" i="2"/>
  <c r="B39" i="2"/>
  <c r="B41" i="2"/>
  <c r="B45" i="2"/>
  <c r="S74" i="1" l="1"/>
  <c r="S73" i="1"/>
  <c r="S72" i="1"/>
  <c r="A72" i="1"/>
  <c r="S71" i="1"/>
  <c r="S70" i="1"/>
  <c r="S69" i="1"/>
  <c r="S68" i="1"/>
  <c r="S67" i="1"/>
  <c r="S66" i="1"/>
  <c r="S65" i="1"/>
  <c r="S64" i="1"/>
  <c r="S63" i="1"/>
  <c r="S62" i="1"/>
  <c r="S61" i="1"/>
  <c r="S60" i="1"/>
  <c r="S59" i="1"/>
  <c r="S58" i="1"/>
  <c r="S57" i="1"/>
  <c r="S56" i="1"/>
  <c r="S55" i="1"/>
  <c r="Y47" i="1"/>
  <c r="G47" i="1" s="1"/>
  <c r="X47" i="1"/>
  <c r="F47" i="1" s="1"/>
  <c r="W47" i="1"/>
  <c r="E47" i="1" s="1"/>
  <c r="V47" i="1"/>
  <c r="B47" i="1"/>
  <c r="Y46" i="1"/>
  <c r="G46" i="1" s="1"/>
  <c r="X46" i="1"/>
  <c r="F46" i="1" s="1"/>
  <c r="W46" i="1"/>
  <c r="E46" i="1" s="1"/>
  <c r="V46" i="1"/>
  <c r="A74" i="1" s="1"/>
  <c r="Y45" i="1"/>
  <c r="X45" i="1"/>
  <c r="F45" i="1" s="1"/>
  <c r="W45" i="1"/>
  <c r="E45" i="1" s="1"/>
  <c r="V45" i="1"/>
  <c r="A73" i="1" s="1"/>
  <c r="G45" i="1"/>
  <c r="B45" i="1"/>
  <c r="Y44" i="1"/>
  <c r="G44" i="1" s="1"/>
  <c r="X44" i="1"/>
  <c r="F44" i="1" s="1"/>
  <c r="W44" i="1"/>
  <c r="E44" i="1" s="1"/>
  <c r="V44" i="1"/>
  <c r="B44" i="1"/>
  <c r="Y43" i="1"/>
  <c r="G43" i="1" s="1"/>
  <c r="X43" i="1"/>
  <c r="F43" i="1" s="1"/>
  <c r="W43" i="1"/>
  <c r="E43" i="1" s="1"/>
  <c r="V43" i="1"/>
  <c r="B43" i="1" s="1"/>
  <c r="Y42" i="1"/>
  <c r="G42" i="1" s="1"/>
  <c r="X42" i="1"/>
  <c r="F42" i="1" s="1"/>
  <c r="W42" i="1"/>
  <c r="E42" i="1" s="1"/>
  <c r="V42" i="1"/>
  <c r="A70" i="1" s="1"/>
  <c r="B42" i="1"/>
  <c r="Y41" i="1"/>
  <c r="X41" i="1"/>
  <c r="W41" i="1"/>
  <c r="V41" i="1"/>
  <c r="A69" i="1" s="1"/>
  <c r="G41" i="1"/>
  <c r="F41" i="1"/>
  <c r="E41" i="1"/>
  <c r="B41" i="1"/>
  <c r="Y40" i="1"/>
  <c r="G40" i="1" s="1"/>
  <c r="X40" i="1"/>
  <c r="F40" i="1" s="1"/>
  <c r="W40" i="1"/>
  <c r="E40" i="1" s="1"/>
  <c r="V40" i="1"/>
  <c r="A68" i="1" s="1"/>
  <c r="B40" i="1"/>
  <c r="Y39" i="1"/>
  <c r="G39" i="1" s="1"/>
  <c r="X39" i="1"/>
  <c r="F39" i="1" s="1"/>
  <c r="W39" i="1"/>
  <c r="E39" i="1" s="1"/>
  <c r="V39" i="1"/>
  <c r="A67" i="1" s="1"/>
  <c r="B39" i="1"/>
  <c r="Y38" i="1"/>
  <c r="G38" i="1" s="1"/>
  <c r="X38" i="1"/>
  <c r="F38" i="1" s="1"/>
  <c r="W38" i="1"/>
  <c r="E38" i="1" s="1"/>
  <c r="V38" i="1"/>
  <c r="B38" i="1" s="1"/>
  <c r="Y37" i="1"/>
  <c r="X37" i="1"/>
  <c r="F37" i="1" s="1"/>
  <c r="W37" i="1"/>
  <c r="V37" i="1"/>
  <c r="A65" i="1" s="1"/>
  <c r="G37" i="1"/>
  <c r="E37" i="1"/>
  <c r="Y36" i="1"/>
  <c r="G36" i="1" s="1"/>
  <c r="X36" i="1"/>
  <c r="F36" i="1" s="1"/>
  <c r="W36" i="1"/>
  <c r="E36" i="1" s="1"/>
  <c r="V36" i="1"/>
  <c r="A64" i="1" s="1"/>
  <c r="Y35" i="1"/>
  <c r="G35" i="1" s="1"/>
  <c r="X35" i="1"/>
  <c r="F35" i="1" s="1"/>
  <c r="W35" i="1"/>
  <c r="E35" i="1" s="1"/>
  <c r="V35" i="1"/>
  <c r="A63" i="1" s="1"/>
  <c r="B35" i="1"/>
  <c r="Y34" i="1"/>
  <c r="G34" i="1" s="1"/>
  <c r="X34" i="1"/>
  <c r="F34" i="1" s="1"/>
  <c r="W34" i="1"/>
  <c r="E34" i="1" s="1"/>
  <c r="V34" i="1"/>
  <c r="A62" i="1" s="1"/>
  <c r="Y33" i="1"/>
  <c r="X33" i="1"/>
  <c r="W33" i="1"/>
  <c r="E33" i="1" s="1"/>
  <c r="V33" i="1"/>
  <c r="A61" i="1" s="1"/>
  <c r="G33" i="1"/>
  <c r="F33" i="1"/>
  <c r="B33" i="1"/>
  <c r="Y32" i="1"/>
  <c r="G32" i="1" s="1"/>
  <c r="X32" i="1"/>
  <c r="F32" i="1" s="1"/>
  <c r="W32" i="1"/>
  <c r="E32" i="1" s="1"/>
  <c r="V32" i="1"/>
  <c r="A60" i="1" s="1"/>
  <c r="B32" i="1"/>
  <c r="Y31" i="1"/>
  <c r="G31" i="1" s="1"/>
  <c r="X31" i="1"/>
  <c r="F31" i="1" s="1"/>
  <c r="W31" i="1"/>
  <c r="E31" i="1" s="1"/>
  <c r="V31" i="1"/>
  <c r="A59" i="1" s="1"/>
  <c r="Y30" i="1"/>
  <c r="G30" i="1" s="1"/>
  <c r="X30" i="1"/>
  <c r="F30" i="1" s="1"/>
  <c r="W30" i="1"/>
  <c r="E30" i="1" s="1"/>
  <c r="V30" i="1"/>
  <c r="A58" i="1" s="1"/>
  <c r="B30" i="1"/>
  <c r="Y29" i="1"/>
  <c r="X29" i="1"/>
  <c r="F29" i="1" s="1"/>
  <c r="W29" i="1"/>
  <c r="E29" i="1" s="1"/>
  <c r="V29" i="1"/>
  <c r="A57" i="1" s="1"/>
  <c r="G29" i="1"/>
  <c r="B29" i="1"/>
  <c r="Y28" i="1"/>
  <c r="G28" i="1" s="1"/>
  <c r="X28" i="1"/>
  <c r="F28" i="1" s="1"/>
  <c r="W28" i="1"/>
  <c r="E28" i="1" s="1"/>
  <c r="V28" i="1"/>
  <c r="B28" i="1" s="1"/>
  <c r="Y27" i="1"/>
  <c r="X27" i="1"/>
  <c r="F27" i="1" s="1"/>
  <c r="W27" i="1"/>
  <c r="E27" i="1" s="1"/>
  <c r="V27" i="1"/>
  <c r="B27" i="1" s="1"/>
  <c r="G27" i="1"/>
  <c r="A55" i="1" l="1"/>
  <c r="A71" i="1"/>
  <c r="B36" i="1"/>
  <c r="A66" i="1"/>
  <c r="A56" i="1"/>
  <c r="B31" i="1"/>
  <c r="B46" i="1"/>
  <c r="B34" i="1"/>
  <c r="B37" i="1"/>
</calcChain>
</file>

<file path=xl/sharedStrings.xml><?xml version="1.0" encoding="utf-8"?>
<sst xmlns="http://schemas.openxmlformats.org/spreadsheetml/2006/main" count="289" uniqueCount="139">
  <si>
    <t>★本年度の市と本校の状況</t>
    <rPh sb="1" eb="4">
      <t>ホンネンド</t>
    </rPh>
    <rPh sb="5" eb="6">
      <t>シ</t>
    </rPh>
    <rPh sb="7" eb="9">
      <t>ホンコウ</t>
    </rPh>
    <rPh sb="10" eb="12">
      <t>ジョウキョウ</t>
    </rPh>
    <phoneticPr fontId="4"/>
  </si>
  <si>
    <t>本年度</t>
    <phoneticPr fontId="4"/>
  </si>
  <si>
    <t>本校</t>
    <rPh sb="0" eb="2">
      <t>ホンコウ</t>
    </rPh>
    <phoneticPr fontId="4"/>
  </si>
  <si>
    <t>市</t>
    <rPh sb="0" eb="1">
      <t>シ</t>
    </rPh>
    <phoneticPr fontId="4"/>
  </si>
  <si>
    <t>参考値</t>
    <rPh sb="0" eb="2">
      <t>サンコウ</t>
    </rPh>
    <rPh sb="2" eb="3">
      <t>アタイ</t>
    </rPh>
    <phoneticPr fontId="4"/>
  </si>
  <si>
    <t>問題の内容別</t>
    <rPh sb="0" eb="2">
      <t>モンダイ</t>
    </rPh>
    <rPh sb="3" eb="5">
      <t>ナイヨウ</t>
    </rPh>
    <rPh sb="5" eb="6">
      <t>ベツ</t>
    </rPh>
    <phoneticPr fontId="4"/>
  </si>
  <si>
    <t>領域別</t>
    <rPh sb="0" eb="2">
      <t>リョウイキ</t>
    </rPh>
    <rPh sb="2" eb="3">
      <t>ベツ</t>
    </rPh>
    <phoneticPr fontId="4"/>
  </si>
  <si>
    <t>観点別</t>
    <rPh sb="0" eb="2">
      <t>カンテン</t>
    </rPh>
    <rPh sb="2" eb="3">
      <t>ベツ</t>
    </rPh>
    <phoneticPr fontId="4"/>
  </si>
  <si>
    <t>※参考値は，他自治体において同じ設問による調査を実施した際の正答率。</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phoneticPr fontId="4"/>
  </si>
  <si>
    <t>★指導の工夫と改善</t>
    <rPh sb="1" eb="3">
      <t>シドウ</t>
    </rPh>
    <rPh sb="4" eb="6">
      <t>クフウ</t>
    </rPh>
    <rPh sb="7" eb="9">
      <t>カイゼン</t>
    </rPh>
    <phoneticPr fontId="4"/>
  </si>
  <si>
    <t>○良好な状況が見られるもの　●課題が見られるもの</t>
    <phoneticPr fontId="4"/>
  </si>
  <si>
    <t>領域</t>
    <rPh sb="0" eb="2">
      <t>リョウイキ</t>
    </rPh>
    <phoneticPr fontId="4"/>
  </si>
  <si>
    <t>本年度の状況</t>
    <rPh sb="0" eb="3">
      <t>ホンネンド</t>
    </rPh>
    <rPh sb="4" eb="6">
      <t>ジョウキョウ</t>
    </rPh>
    <phoneticPr fontId="4"/>
  </si>
  <si>
    <t>今後の指導の重点</t>
    <rPh sb="0" eb="2">
      <t>コンゴ</t>
    </rPh>
    <rPh sb="3" eb="5">
      <t>シドウ</t>
    </rPh>
    <rPh sb="6" eb="8">
      <t>ジュウテン</t>
    </rPh>
    <phoneticPr fontId="4"/>
  </si>
  <si>
    <t>番号</t>
    <rPh sb="0" eb="2">
      <t>バンゴウ</t>
    </rPh>
    <phoneticPr fontId="4"/>
  </si>
  <si>
    <t>表示タイトル</t>
    <rPh sb="0" eb="2">
      <t>ヒョウジ</t>
    </rPh>
    <phoneticPr fontId="4"/>
  </si>
  <si>
    <t>本校</t>
    <rPh sb="0" eb="1">
      <t>ホン</t>
    </rPh>
    <rPh sb="1" eb="2">
      <t>コウ</t>
    </rPh>
    <phoneticPr fontId="4"/>
  </si>
  <si>
    <t>発表の内容を聞き取る</t>
    <phoneticPr fontId="4"/>
  </si>
  <si>
    <t>漢字を読む</t>
    <phoneticPr fontId="17"/>
  </si>
  <si>
    <t>漢字を書く</t>
    <phoneticPr fontId="17"/>
  </si>
  <si>
    <t>文法・語句に関する事項</t>
    <phoneticPr fontId="17"/>
  </si>
  <si>
    <t>説明的な文章の内容を読み取る</t>
    <phoneticPr fontId="17"/>
  </si>
  <si>
    <t>文学的な文章の内容を読み取る</t>
    <phoneticPr fontId="17"/>
  </si>
  <si>
    <t>ちらしを書く</t>
    <phoneticPr fontId="17"/>
  </si>
  <si>
    <t>文章を書く</t>
    <phoneticPr fontId="17"/>
  </si>
  <si>
    <t/>
  </si>
  <si>
    <t>言葉の特徴や使い方
に関する事項</t>
    <phoneticPr fontId="17"/>
  </si>
  <si>
    <t>情報の扱い方
に関する事項</t>
    <phoneticPr fontId="17"/>
  </si>
  <si>
    <t>我が国の言語文化
に関する事項</t>
    <phoneticPr fontId="17"/>
  </si>
  <si>
    <t>話すこと・聞くこと</t>
    <phoneticPr fontId="17"/>
  </si>
  <si>
    <t>書くこと</t>
    <phoneticPr fontId="17"/>
  </si>
  <si>
    <t>読むこと</t>
    <phoneticPr fontId="17"/>
  </si>
  <si>
    <t>知識・技能</t>
  </si>
  <si>
    <t>思考・判断・表現</t>
    <phoneticPr fontId="17"/>
  </si>
  <si>
    <t>宇都宮市立陽東中学校 第３学年【国語】領域別／観点別正答率</t>
    <phoneticPr fontId="4"/>
  </si>
  <si>
    <t>※参考値は，他自治体において同じ設問による調査を実施した際の正答率。
 （社会では本市独自の設問が含まれるため、参考値は全設問に対応した値ではない。）</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phoneticPr fontId="4"/>
  </si>
  <si>
    <t>世界の姿</t>
    <phoneticPr fontId="4"/>
  </si>
  <si>
    <t>日本の地域的特色</t>
    <phoneticPr fontId="17"/>
  </si>
  <si>
    <t>日本の諸地域</t>
    <phoneticPr fontId="17"/>
  </si>
  <si>
    <t>古代までの日本</t>
    <phoneticPr fontId="17"/>
  </si>
  <si>
    <t>近世の日本</t>
    <phoneticPr fontId="17"/>
  </si>
  <si>
    <t>人間の尊重と日本国憲法</t>
    <phoneticPr fontId="17"/>
  </si>
  <si>
    <t>地理的分野</t>
    <phoneticPr fontId="17"/>
  </si>
  <si>
    <t>歴史的分野</t>
    <phoneticPr fontId="17"/>
  </si>
  <si>
    <t>公民的分野</t>
    <phoneticPr fontId="17"/>
  </si>
  <si>
    <t>宇都宮市立陽東中学校 第３学年【社会】領域別／観点別正答率</t>
    <phoneticPr fontId="4"/>
  </si>
  <si>
    <t>式の計算</t>
    <phoneticPr fontId="4"/>
  </si>
  <si>
    <t>式の展開と因数分解</t>
    <phoneticPr fontId="17"/>
  </si>
  <si>
    <t>平方根</t>
    <phoneticPr fontId="17"/>
  </si>
  <si>
    <t>連立方程式</t>
    <phoneticPr fontId="17"/>
  </si>
  <si>
    <t>二次方程式</t>
    <phoneticPr fontId="17"/>
  </si>
  <si>
    <t>比例・１次関数</t>
    <phoneticPr fontId="17"/>
  </si>
  <si>
    <t>ｘの２乗に比例する関数</t>
    <phoneticPr fontId="17"/>
  </si>
  <si>
    <t>データの分布の傾向</t>
    <phoneticPr fontId="17"/>
  </si>
  <si>
    <t>確率</t>
    <phoneticPr fontId="17"/>
  </si>
  <si>
    <t>平面図形</t>
    <phoneticPr fontId="17"/>
  </si>
  <si>
    <t>数と式</t>
    <phoneticPr fontId="17"/>
  </si>
  <si>
    <t>図形</t>
    <phoneticPr fontId="17"/>
  </si>
  <si>
    <t>関数</t>
    <phoneticPr fontId="17"/>
  </si>
  <si>
    <t>データの活用</t>
    <phoneticPr fontId="17"/>
  </si>
  <si>
    <t>宇都宮市立陽東中学校 第３学年【数学】領域別／観点別正答率</t>
    <phoneticPr fontId="4"/>
  </si>
  <si>
    <t>植物の分類</t>
    <phoneticPr fontId="4"/>
  </si>
  <si>
    <t>物質の状態変化</t>
    <phoneticPr fontId="17"/>
  </si>
  <si>
    <t>音の性質</t>
    <phoneticPr fontId="17"/>
  </si>
  <si>
    <t>火山</t>
    <phoneticPr fontId="17"/>
  </si>
  <si>
    <t>動物のからだのつくりとはたらき</t>
    <phoneticPr fontId="17"/>
  </si>
  <si>
    <t>物質の成り立ち</t>
    <phoneticPr fontId="17"/>
  </si>
  <si>
    <t>電流と磁界</t>
    <phoneticPr fontId="17"/>
  </si>
  <si>
    <t>前線の通過と天気の変化</t>
    <phoneticPr fontId="17"/>
  </si>
  <si>
    <t>生物の成長とふえ方</t>
    <phoneticPr fontId="17"/>
  </si>
  <si>
    <t>水溶液とイオン</t>
    <phoneticPr fontId="17"/>
  </si>
  <si>
    <t>エネルギー</t>
    <phoneticPr fontId="17"/>
  </si>
  <si>
    <t>粒子</t>
    <phoneticPr fontId="17"/>
  </si>
  <si>
    <t>生命</t>
    <phoneticPr fontId="17"/>
  </si>
  <si>
    <t>地球</t>
    <phoneticPr fontId="17"/>
  </si>
  <si>
    <t>宇都宮市立陽東中学校 第３学年【理科】領域別／観点別正答率</t>
    <phoneticPr fontId="4"/>
  </si>
  <si>
    <t>リスニング（内容理解）</t>
    <phoneticPr fontId="4"/>
  </si>
  <si>
    <t>リスニング（対話文の応答）</t>
    <phoneticPr fontId="17"/>
  </si>
  <si>
    <t>リスニング（さまざまな英文の聞き取り）</t>
    <phoneticPr fontId="17"/>
  </si>
  <si>
    <t>語形・語法の知識・理解</t>
    <phoneticPr fontId="17"/>
  </si>
  <si>
    <t>語彙の知識・理解</t>
    <phoneticPr fontId="17"/>
  </si>
  <si>
    <t>さまざまな英文の読み取り</t>
    <phoneticPr fontId="17"/>
  </si>
  <si>
    <t>長文の読み取り</t>
    <phoneticPr fontId="17"/>
  </si>
  <si>
    <t>単語の並べかえによる英作文</t>
    <phoneticPr fontId="17"/>
  </si>
  <si>
    <t>場面に応じて書く英作文</t>
    <phoneticPr fontId="17"/>
  </si>
  <si>
    <t>３文以上の英作文</t>
    <phoneticPr fontId="17"/>
  </si>
  <si>
    <t>聞くこと</t>
    <phoneticPr fontId="17"/>
  </si>
  <si>
    <t>宇都宮市立陽東中学校 第３学年【英語】領域別／観点別正答率</t>
    <phoneticPr fontId="4"/>
  </si>
  <si>
    <t>学力向上に向けた学校全体での取組</t>
    <rPh sb="0" eb="2">
      <t>ガクリョク</t>
    </rPh>
    <rPh sb="2" eb="4">
      <t>コウジョウ</t>
    </rPh>
    <rPh sb="5" eb="6">
      <t>ム</t>
    </rPh>
    <rPh sb="8" eb="10">
      <t>ガッコウ</t>
    </rPh>
    <rPh sb="10" eb="12">
      <t>ゼンタイ</t>
    </rPh>
    <rPh sb="14" eb="16">
      <t>トリクミ</t>
    </rPh>
    <phoneticPr fontId="4"/>
  </si>
  <si>
    <t>★学校全体で，重点を置いて取り組んでいること</t>
    <rPh sb="1" eb="3">
      <t>ガッコウ</t>
    </rPh>
    <rPh sb="3" eb="5">
      <t>ゼンタイ</t>
    </rPh>
    <rPh sb="7" eb="9">
      <t>ジュウテン</t>
    </rPh>
    <rPh sb="10" eb="11">
      <t>オ</t>
    </rPh>
    <rPh sb="13" eb="14">
      <t>ト</t>
    </rPh>
    <rPh sb="15" eb="16">
      <t>ク</t>
    </rPh>
    <phoneticPr fontId="4"/>
  </si>
  <si>
    <t>重点的な取組</t>
    <rPh sb="0" eb="3">
      <t>ジュウテンテキ</t>
    </rPh>
    <rPh sb="4" eb="6">
      <t>トリクミ</t>
    </rPh>
    <phoneticPr fontId="4"/>
  </si>
  <si>
    <t>取組の具体的な内容</t>
    <rPh sb="0" eb="2">
      <t>トリクミ</t>
    </rPh>
    <rPh sb="3" eb="6">
      <t>グタイテキ</t>
    </rPh>
    <rPh sb="7" eb="9">
      <t>ナイヨウ</t>
    </rPh>
    <phoneticPr fontId="4"/>
  </si>
  <si>
    <t>取組に関わる調査結果</t>
    <rPh sb="0" eb="2">
      <t>トリクミ</t>
    </rPh>
    <rPh sb="3" eb="4">
      <t>カカ</t>
    </rPh>
    <rPh sb="6" eb="8">
      <t>チョウサ</t>
    </rPh>
    <rPh sb="8" eb="10">
      <t>ケッカ</t>
    </rPh>
    <phoneticPr fontId="4"/>
  </si>
  <si>
    <t>★国・県・市の結果を踏まえての次年度の方向性</t>
    <rPh sb="1" eb="2">
      <t>クニ</t>
    </rPh>
    <rPh sb="3" eb="4">
      <t>ケン</t>
    </rPh>
    <rPh sb="5" eb="6">
      <t>シ</t>
    </rPh>
    <rPh sb="7" eb="9">
      <t>ケッカ</t>
    </rPh>
    <rPh sb="10" eb="11">
      <t>フ</t>
    </rPh>
    <rPh sb="15" eb="18">
      <t>ジネンド</t>
    </rPh>
    <rPh sb="19" eb="21">
      <t>ホウコウ</t>
    </rPh>
    <rPh sb="21" eb="22">
      <t>セイ</t>
    </rPh>
    <phoneticPr fontId="4"/>
  </si>
  <si>
    <t>宇都宮市立陽東中学校</t>
    <phoneticPr fontId="4"/>
  </si>
  <si>
    <t>○市の平均と比較すると。２．４ポイント上回っている。普段の授業で自分の考えを交流する際に、相手にうまく伝えようとして言葉を選んでいる姿が見られる場面が多かった。</t>
    <rPh sb="1" eb="2">
      <t>シ</t>
    </rPh>
    <rPh sb="3" eb="5">
      <t>ヘイキン</t>
    </rPh>
    <rPh sb="6" eb="8">
      <t>ヒカク</t>
    </rPh>
    <rPh sb="19" eb="21">
      <t>ウワマワ</t>
    </rPh>
    <rPh sb="26" eb="28">
      <t>フダン</t>
    </rPh>
    <rPh sb="29" eb="31">
      <t>ジュギョウ</t>
    </rPh>
    <rPh sb="32" eb="34">
      <t>ジブン</t>
    </rPh>
    <rPh sb="35" eb="36">
      <t>カンガ</t>
    </rPh>
    <rPh sb="38" eb="40">
      <t>コウリュウ</t>
    </rPh>
    <rPh sb="42" eb="43">
      <t>サイ</t>
    </rPh>
    <rPh sb="45" eb="47">
      <t>アイテ</t>
    </rPh>
    <rPh sb="51" eb="52">
      <t>ツタ</t>
    </rPh>
    <rPh sb="58" eb="60">
      <t>コトバ</t>
    </rPh>
    <rPh sb="61" eb="62">
      <t>エラ</t>
    </rPh>
    <rPh sb="66" eb="67">
      <t>スガタ</t>
    </rPh>
    <rPh sb="68" eb="69">
      <t>ミ</t>
    </rPh>
    <rPh sb="72" eb="74">
      <t>バメン</t>
    </rPh>
    <rPh sb="75" eb="76">
      <t>オオ</t>
    </rPh>
    <phoneticPr fontId="2"/>
  </si>
  <si>
    <t>○市の平均と比較すると。２．５ポイント上回っている。タブレットを使用してレポートを書かせることが何回かあり、その際にネットの情報の信頼性について指導を行った。出典に注意して情報の取捨選択を行う生徒が増えてきた。</t>
    <rPh sb="1" eb="2">
      <t>シ</t>
    </rPh>
    <rPh sb="3" eb="5">
      <t>ヘイキン</t>
    </rPh>
    <rPh sb="6" eb="8">
      <t>ヒカク</t>
    </rPh>
    <rPh sb="19" eb="21">
      <t>ウワマワ</t>
    </rPh>
    <rPh sb="32" eb="34">
      <t>シヨウ</t>
    </rPh>
    <rPh sb="41" eb="42">
      <t>カ</t>
    </rPh>
    <rPh sb="48" eb="50">
      <t>ナンカイ</t>
    </rPh>
    <rPh sb="56" eb="57">
      <t>サイ</t>
    </rPh>
    <rPh sb="62" eb="64">
      <t>ジョウホウ</t>
    </rPh>
    <rPh sb="65" eb="68">
      <t>シンライセイ</t>
    </rPh>
    <rPh sb="72" eb="74">
      <t>シドウ</t>
    </rPh>
    <rPh sb="75" eb="76">
      <t>オコナ</t>
    </rPh>
    <rPh sb="79" eb="81">
      <t>シュッテン</t>
    </rPh>
    <rPh sb="82" eb="84">
      <t>チュウイ</t>
    </rPh>
    <rPh sb="86" eb="88">
      <t>ジョウホウ</t>
    </rPh>
    <rPh sb="89" eb="91">
      <t>シュシャ</t>
    </rPh>
    <rPh sb="91" eb="93">
      <t>センタク</t>
    </rPh>
    <rPh sb="94" eb="95">
      <t>オコナ</t>
    </rPh>
    <rPh sb="96" eb="98">
      <t>セイト</t>
    </rPh>
    <rPh sb="99" eb="100">
      <t>フ</t>
    </rPh>
    <phoneticPr fontId="2"/>
  </si>
  <si>
    <t>○市の平均と比較すると、０.８ポイントと若干ではあるが上回っている。古文に対する苦手意識が強く、短時間の指導だけでは定着を図ることが難しい。</t>
    <rPh sb="1" eb="2">
      <t>シ</t>
    </rPh>
    <rPh sb="3" eb="5">
      <t>ヘイキン</t>
    </rPh>
    <rPh sb="6" eb="8">
      <t>ヒカク</t>
    </rPh>
    <rPh sb="20" eb="22">
      <t>ジャッカン</t>
    </rPh>
    <rPh sb="27" eb="29">
      <t>ウワマワ</t>
    </rPh>
    <rPh sb="34" eb="36">
      <t>コブン</t>
    </rPh>
    <rPh sb="37" eb="38">
      <t>タイ</t>
    </rPh>
    <rPh sb="40" eb="42">
      <t>ニガテ</t>
    </rPh>
    <rPh sb="42" eb="44">
      <t>イシキ</t>
    </rPh>
    <rPh sb="45" eb="46">
      <t>ツヨ</t>
    </rPh>
    <rPh sb="48" eb="51">
      <t>タンジカン</t>
    </rPh>
    <rPh sb="52" eb="54">
      <t>シドウ</t>
    </rPh>
    <rPh sb="58" eb="60">
      <t>テイチャク</t>
    </rPh>
    <rPh sb="61" eb="62">
      <t>ハカ</t>
    </rPh>
    <rPh sb="66" eb="67">
      <t>ムズカ</t>
    </rPh>
    <phoneticPr fontId="2"/>
  </si>
  <si>
    <t>○市の平均と比較すると、２．５ポイント上回っている。話合いの場面が日常から多く設定したり、相手の話を聞きながら質問を考えさせたりすることについて指導を重ねてきた。</t>
    <rPh sb="1" eb="2">
      <t>シ</t>
    </rPh>
    <rPh sb="3" eb="5">
      <t>ヘイキン</t>
    </rPh>
    <rPh sb="6" eb="8">
      <t>ヒカク</t>
    </rPh>
    <rPh sb="19" eb="21">
      <t>ウワマワ</t>
    </rPh>
    <rPh sb="26" eb="28">
      <t>ハナシア</t>
    </rPh>
    <rPh sb="30" eb="32">
      <t>バメン</t>
    </rPh>
    <rPh sb="33" eb="35">
      <t>ニチジョウ</t>
    </rPh>
    <rPh sb="37" eb="38">
      <t>オオ</t>
    </rPh>
    <rPh sb="39" eb="41">
      <t>セッテイ</t>
    </rPh>
    <rPh sb="45" eb="47">
      <t>アイテ</t>
    </rPh>
    <rPh sb="48" eb="49">
      <t>ハナシ</t>
    </rPh>
    <rPh sb="50" eb="51">
      <t>キ</t>
    </rPh>
    <rPh sb="55" eb="57">
      <t>シツモン</t>
    </rPh>
    <rPh sb="58" eb="59">
      <t>カンガ</t>
    </rPh>
    <rPh sb="72" eb="74">
      <t>シドウ</t>
    </rPh>
    <rPh sb="75" eb="76">
      <t>カサ</t>
    </rPh>
    <phoneticPr fontId="2"/>
  </si>
  <si>
    <t>○市の平均と比較すると、１．３ポイント上回っている。普段の授業で自分の考えを記述する場面を多く取っているが、書いているうちに文のねじれがあったり、何を言いたいのかが分からなかったりする生徒もいる。</t>
    <rPh sb="1" eb="2">
      <t>シ</t>
    </rPh>
    <rPh sb="3" eb="5">
      <t>ヘイキン</t>
    </rPh>
    <rPh sb="6" eb="8">
      <t>ヒカク</t>
    </rPh>
    <rPh sb="19" eb="21">
      <t>ウワマワ</t>
    </rPh>
    <rPh sb="26" eb="28">
      <t>フダン</t>
    </rPh>
    <rPh sb="29" eb="31">
      <t>ジュギョウ</t>
    </rPh>
    <rPh sb="32" eb="34">
      <t>ジブン</t>
    </rPh>
    <rPh sb="35" eb="36">
      <t>カンガ</t>
    </rPh>
    <rPh sb="38" eb="40">
      <t>キジュツ</t>
    </rPh>
    <rPh sb="42" eb="44">
      <t>バメン</t>
    </rPh>
    <rPh sb="45" eb="46">
      <t>オオ</t>
    </rPh>
    <rPh sb="47" eb="48">
      <t>ト</t>
    </rPh>
    <rPh sb="54" eb="55">
      <t>カ</t>
    </rPh>
    <rPh sb="62" eb="63">
      <t>ブン</t>
    </rPh>
    <rPh sb="73" eb="74">
      <t>ナニ</t>
    </rPh>
    <rPh sb="75" eb="76">
      <t>イ</t>
    </rPh>
    <rPh sb="82" eb="83">
      <t>ワ</t>
    </rPh>
    <rPh sb="92" eb="94">
      <t>セイト</t>
    </rPh>
    <phoneticPr fontId="2"/>
  </si>
  <si>
    <t>○市の平均と比較すると、４．５ポイント上回っている。小説や市韻文での読み取りの観点をいくつか提示し、観点について学ぶことで、読み取りが深まったと考えられる。</t>
    <rPh sb="1" eb="2">
      <t>シ</t>
    </rPh>
    <rPh sb="3" eb="5">
      <t>ヘイキン</t>
    </rPh>
    <rPh sb="6" eb="8">
      <t>ヒカク</t>
    </rPh>
    <rPh sb="19" eb="21">
      <t>ウワマワ</t>
    </rPh>
    <rPh sb="26" eb="28">
      <t>ショウセツ</t>
    </rPh>
    <rPh sb="29" eb="30">
      <t>シ</t>
    </rPh>
    <rPh sb="30" eb="32">
      <t>インブン</t>
    </rPh>
    <rPh sb="34" eb="35">
      <t>ヨ</t>
    </rPh>
    <rPh sb="36" eb="37">
      <t>ト</t>
    </rPh>
    <rPh sb="39" eb="41">
      <t>カンテン</t>
    </rPh>
    <rPh sb="46" eb="48">
      <t>テイジ</t>
    </rPh>
    <rPh sb="50" eb="52">
      <t>カンテン</t>
    </rPh>
    <rPh sb="56" eb="57">
      <t>マナ</t>
    </rPh>
    <rPh sb="62" eb="63">
      <t>ヨ</t>
    </rPh>
    <rPh sb="64" eb="65">
      <t>ト</t>
    </rPh>
    <rPh sb="67" eb="68">
      <t>フカ</t>
    </rPh>
    <rPh sb="72" eb="73">
      <t>カンガ</t>
    </rPh>
    <phoneticPr fontId="2"/>
  </si>
  <si>
    <t>・交流の際は言葉を選んで話しているが、記述するとなった場合に関してはまだ改善の余地がある。何を言いたいのか、主語と述語のねじれはないか等、頭の中にある言葉をそのまま羅列するのではなく、そのように組み立てればより伝わりやすくなるのかを考えさせていきたい。</t>
    <rPh sb="1" eb="3">
      <t>コウリュウ</t>
    </rPh>
    <rPh sb="4" eb="5">
      <t>サイ</t>
    </rPh>
    <rPh sb="6" eb="8">
      <t>コトバ</t>
    </rPh>
    <rPh sb="9" eb="10">
      <t>エラ</t>
    </rPh>
    <rPh sb="12" eb="13">
      <t>ハナ</t>
    </rPh>
    <rPh sb="19" eb="21">
      <t>キジュツ</t>
    </rPh>
    <rPh sb="27" eb="29">
      <t>バアイ</t>
    </rPh>
    <rPh sb="30" eb="31">
      <t>カン</t>
    </rPh>
    <rPh sb="36" eb="38">
      <t>カイゼン</t>
    </rPh>
    <rPh sb="39" eb="41">
      <t>ヨチ</t>
    </rPh>
    <rPh sb="45" eb="46">
      <t>ナニ</t>
    </rPh>
    <rPh sb="47" eb="48">
      <t>イ</t>
    </rPh>
    <rPh sb="54" eb="56">
      <t>シュゴ</t>
    </rPh>
    <rPh sb="57" eb="59">
      <t>ジュツゴ</t>
    </rPh>
    <rPh sb="67" eb="68">
      <t>トウ</t>
    </rPh>
    <rPh sb="69" eb="70">
      <t>アタマ</t>
    </rPh>
    <rPh sb="71" eb="72">
      <t>ナカ</t>
    </rPh>
    <rPh sb="75" eb="77">
      <t>コトバ</t>
    </rPh>
    <rPh sb="82" eb="84">
      <t>ラレツ</t>
    </rPh>
    <rPh sb="97" eb="98">
      <t>ク</t>
    </rPh>
    <rPh sb="99" eb="100">
      <t>タ</t>
    </rPh>
    <rPh sb="105" eb="106">
      <t>ツタ</t>
    </rPh>
    <rPh sb="116" eb="117">
      <t>カンガ</t>
    </rPh>
    <phoneticPr fontId="2"/>
  </si>
  <si>
    <t>・自分の意見を支えてくれる根拠が見つかった場合、その情報の信頼性をチェックせずに鵜呑みにしてしまう生徒もいる。本当にその情報は正しいのか、他の視点からの考えはないのか、など、いろいろな角度から情報について捉えさせたい。</t>
    <rPh sb="1" eb="3">
      <t>ジブン</t>
    </rPh>
    <rPh sb="4" eb="6">
      <t>イケン</t>
    </rPh>
    <rPh sb="7" eb="8">
      <t>ササ</t>
    </rPh>
    <rPh sb="13" eb="15">
      <t>コンキョ</t>
    </rPh>
    <rPh sb="16" eb="17">
      <t>ミ</t>
    </rPh>
    <rPh sb="21" eb="23">
      <t>バアイ</t>
    </rPh>
    <rPh sb="26" eb="28">
      <t>ジョウホウ</t>
    </rPh>
    <rPh sb="29" eb="32">
      <t>シンライセイ</t>
    </rPh>
    <rPh sb="40" eb="42">
      <t>ウノ</t>
    </rPh>
    <rPh sb="49" eb="51">
      <t>セイト</t>
    </rPh>
    <rPh sb="55" eb="57">
      <t>ホントウ</t>
    </rPh>
    <rPh sb="60" eb="62">
      <t>ジョウホウ</t>
    </rPh>
    <rPh sb="63" eb="64">
      <t>タダ</t>
    </rPh>
    <rPh sb="69" eb="70">
      <t>ホカ</t>
    </rPh>
    <rPh sb="71" eb="73">
      <t>シテン</t>
    </rPh>
    <rPh sb="76" eb="77">
      <t>カンガ</t>
    </rPh>
    <rPh sb="92" eb="94">
      <t>カクド</t>
    </rPh>
    <rPh sb="96" eb="98">
      <t>ジョウホウ</t>
    </rPh>
    <rPh sb="102" eb="103">
      <t>トラ</t>
    </rPh>
    <phoneticPr fontId="2"/>
  </si>
  <si>
    <t>・古文に対する苦手意識を軽減するため、短く分かりやすい古文に触れていく。その中で内容把握に必要な知識・技能を身に付けさせる。それを繰り返し行うことで、苦手意識の払拭に繋げていきたい。</t>
    <rPh sb="1" eb="3">
      <t>コブン</t>
    </rPh>
    <rPh sb="4" eb="5">
      <t>タイ</t>
    </rPh>
    <rPh sb="7" eb="9">
      <t>ニガテ</t>
    </rPh>
    <rPh sb="9" eb="11">
      <t>イシキ</t>
    </rPh>
    <rPh sb="12" eb="14">
      <t>ケイゲン</t>
    </rPh>
    <rPh sb="19" eb="20">
      <t>ミジカ</t>
    </rPh>
    <rPh sb="21" eb="22">
      <t>ワ</t>
    </rPh>
    <rPh sb="27" eb="29">
      <t>コブン</t>
    </rPh>
    <rPh sb="30" eb="31">
      <t>フ</t>
    </rPh>
    <rPh sb="38" eb="39">
      <t>ナカ</t>
    </rPh>
    <rPh sb="40" eb="42">
      <t>ナイヨウ</t>
    </rPh>
    <rPh sb="42" eb="44">
      <t>ハアク</t>
    </rPh>
    <rPh sb="45" eb="47">
      <t>ヒツヨウ</t>
    </rPh>
    <rPh sb="48" eb="50">
      <t>チシキ</t>
    </rPh>
    <rPh sb="51" eb="53">
      <t>ギノウ</t>
    </rPh>
    <rPh sb="54" eb="55">
      <t>ミ</t>
    </rPh>
    <rPh sb="56" eb="57">
      <t>ツ</t>
    </rPh>
    <rPh sb="65" eb="66">
      <t>ク</t>
    </rPh>
    <rPh sb="67" eb="68">
      <t>カエ</t>
    </rPh>
    <rPh sb="69" eb="70">
      <t>オコナ</t>
    </rPh>
    <rPh sb="75" eb="77">
      <t>ニガテ</t>
    </rPh>
    <rPh sb="77" eb="79">
      <t>イシキ</t>
    </rPh>
    <rPh sb="80" eb="82">
      <t>フッショク</t>
    </rPh>
    <rPh sb="83" eb="84">
      <t>ツナ</t>
    </rPh>
    <phoneticPr fontId="2"/>
  </si>
  <si>
    <t>・今後も継続して指導を重ねていくが、その際の語彙についてさらに指導を加えていきたい。自分の考えを表現する際に、様々な言い回しがあることで表現がより豊かになることを目指す。</t>
    <rPh sb="1" eb="3">
      <t>コンゴ</t>
    </rPh>
    <rPh sb="4" eb="6">
      <t>ケイゾク</t>
    </rPh>
    <rPh sb="8" eb="10">
      <t>シドウ</t>
    </rPh>
    <rPh sb="11" eb="12">
      <t>カサ</t>
    </rPh>
    <rPh sb="20" eb="21">
      <t>サイ</t>
    </rPh>
    <rPh sb="22" eb="24">
      <t>ゴイ</t>
    </rPh>
    <rPh sb="31" eb="33">
      <t>シドウ</t>
    </rPh>
    <rPh sb="34" eb="35">
      <t>クワ</t>
    </rPh>
    <rPh sb="42" eb="44">
      <t>ジブン</t>
    </rPh>
    <rPh sb="45" eb="46">
      <t>カンガ</t>
    </rPh>
    <rPh sb="48" eb="50">
      <t>ヒョウゲン</t>
    </rPh>
    <rPh sb="52" eb="53">
      <t>サイ</t>
    </rPh>
    <rPh sb="55" eb="57">
      <t>サマザマ</t>
    </rPh>
    <rPh sb="58" eb="59">
      <t>イ</t>
    </rPh>
    <rPh sb="60" eb="61">
      <t>マワ</t>
    </rPh>
    <rPh sb="68" eb="70">
      <t>ヒョウゲン</t>
    </rPh>
    <rPh sb="73" eb="74">
      <t>ユタ</t>
    </rPh>
    <rPh sb="81" eb="83">
      <t>メザ</t>
    </rPh>
    <phoneticPr fontId="2"/>
  </si>
  <si>
    <t>・ただやみくもに書かせるのではなく、自分の考えを筋道立てて書かせることについて指導を加えていく。文章量だけでなく、どの点が意見を支える根拠なのか、文章の展開は適切かという点についても書きながら確認させ、さらに力を伸ばしていきたい。</t>
    <rPh sb="8" eb="9">
      <t>カ</t>
    </rPh>
    <rPh sb="18" eb="20">
      <t>ジブン</t>
    </rPh>
    <rPh sb="21" eb="22">
      <t>カンガ</t>
    </rPh>
    <rPh sb="24" eb="26">
      <t>スジミチ</t>
    </rPh>
    <rPh sb="26" eb="27">
      <t>ダ</t>
    </rPh>
    <rPh sb="29" eb="30">
      <t>カ</t>
    </rPh>
    <rPh sb="39" eb="41">
      <t>シドウ</t>
    </rPh>
    <rPh sb="42" eb="43">
      <t>クワ</t>
    </rPh>
    <rPh sb="48" eb="50">
      <t>ブンショウ</t>
    </rPh>
    <rPh sb="50" eb="51">
      <t>リョウ</t>
    </rPh>
    <rPh sb="59" eb="60">
      <t>テン</t>
    </rPh>
    <rPh sb="61" eb="63">
      <t>イケン</t>
    </rPh>
    <rPh sb="64" eb="65">
      <t>ササ</t>
    </rPh>
    <rPh sb="67" eb="69">
      <t>コンキョ</t>
    </rPh>
    <rPh sb="73" eb="75">
      <t>ブンショウ</t>
    </rPh>
    <rPh sb="76" eb="78">
      <t>テンカイ</t>
    </rPh>
    <rPh sb="79" eb="81">
      <t>テキセツ</t>
    </rPh>
    <rPh sb="85" eb="86">
      <t>テン</t>
    </rPh>
    <rPh sb="91" eb="92">
      <t>カ</t>
    </rPh>
    <rPh sb="96" eb="98">
      <t>カクニン</t>
    </rPh>
    <rPh sb="104" eb="105">
      <t>チカラ</t>
    </rPh>
    <rPh sb="106" eb="107">
      <t>ノ</t>
    </rPh>
    <phoneticPr fontId="2"/>
  </si>
  <si>
    <t>・説明的文章については、難解な語句が出てくると読みが浅くなる傾向があるので、語句の意味もしっかり理解したうえで読み取りを行っていきたい。「話すこと・聞くこと」でも課題になっている語彙についても理解を深めることが、結果として読み取りにも生かされると感じている。</t>
    <rPh sb="1" eb="4">
      <t>セツメイテキ</t>
    </rPh>
    <rPh sb="4" eb="6">
      <t>ブンショウ</t>
    </rPh>
    <rPh sb="12" eb="14">
      <t>ナンカイ</t>
    </rPh>
    <rPh sb="15" eb="17">
      <t>ゴク</t>
    </rPh>
    <rPh sb="18" eb="19">
      <t>デ</t>
    </rPh>
    <rPh sb="23" eb="24">
      <t>ヨ</t>
    </rPh>
    <rPh sb="26" eb="27">
      <t>アサ</t>
    </rPh>
    <rPh sb="30" eb="32">
      <t>ケイコウ</t>
    </rPh>
    <rPh sb="38" eb="40">
      <t>ゴク</t>
    </rPh>
    <rPh sb="41" eb="43">
      <t>イミ</t>
    </rPh>
    <rPh sb="48" eb="50">
      <t>リカイ</t>
    </rPh>
    <rPh sb="55" eb="56">
      <t>ヨ</t>
    </rPh>
    <rPh sb="57" eb="58">
      <t>ト</t>
    </rPh>
    <rPh sb="60" eb="61">
      <t>オコナ</t>
    </rPh>
    <rPh sb="69" eb="70">
      <t>ハナ</t>
    </rPh>
    <rPh sb="74" eb="75">
      <t>キ</t>
    </rPh>
    <rPh sb="81" eb="83">
      <t>カダイ</t>
    </rPh>
    <rPh sb="89" eb="91">
      <t>ゴイ</t>
    </rPh>
    <rPh sb="96" eb="98">
      <t>リカイ</t>
    </rPh>
    <rPh sb="99" eb="100">
      <t>フカ</t>
    </rPh>
    <rPh sb="106" eb="108">
      <t>ケッカ</t>
    </rPh>
    <rPh sb="111" eb="112">
      <t>ヨ</t>
    </rPh>
    <rPh sb="113" eb="114">
      <t>ト</t>
    </rPh>
    <rPh sb="117" eb="118">
      <t>イ</t>
    </rPh>
    <rPh sb="123" eb="124">
      <t>カン</t>
    </rPh>
    <phoneticPr fontId="2"/>
  </si>
  <si>
    <t xml:space="preserve">〇全体的に市の平均を2.2ポイント上回っている。
〇日本の諸地域についての中国・四国の気候を生かした特色の問題では，市の平均を13.8ポイント上回っていた。
●日本の諸地域の各地方の産業について，複数の資料をもとに考察する問題では，3.7ポイント市の平均を下回っている。
</t>
    <rPh sb="28" eb="30">
      <t>ニホン</t>
    </rPh>
    <rPh sb="31" eb="34">
      <t>チイキテキ</t>
    </rPh>
    <rPh sb="34" eb="36">
      <t>トクショク</t>
    </rPh>
    <rPh sb="37" eb="39">
      <t>チュウゴク</t>
    </rPh>
    <rPh sb="40" eb="42">
      <t>シコク</t>
    </rPh>
    <rPh sb="43" eb="45">
      <t>キコウ</t>
    </rPh>
    <rPh sb="46" eb="47">
      <t>イ</t>
    </rPh>
    <rPh sb="50" eb="52">
      <t>トクショク</t>
    </rPh>
    <rPh sb="84" eb="85">
      <t>ショ</t>
    </rPh>
    <rPh sb="85" eb="87">
      <t>チイキ</t>
    </rPh>
    <phoneticPr fontId="2"/>
  </si>
  <si>
    <t>.〇全体的に市の平均を0.7ポイント上回っている。
●江戸幕府の政治改革についての理解の問題では，市の平均を2.1ポイント下回った。</t>
    <rPh sb="30" eb="32">
      <t>バクフ</t>
    </rPh>
    <rPh sb="33" eb="35">
      <t>セイジ</t>
    </rPh>
    <rPh sb="35" eb="37">
      <t>カイカク</t>
    </rPh>
    <rPh sb="42" eb="44">
      <t>リカイ</t>
    </rPh>
    <rPh sb="45" eb="47">
      <t>モンダイ</t>
    </rPh>
    <phoneticPr fontId="2"/>
  </si>
  <si>
    <t>〇全体的に市の平均を1.7ポイント上回っている。
〇人間の尊重と日本国憲法ではすべての問いで，市の平均を上回っている 。
●日本の高齢社会について，資料を読み取る問いに対しては，正答率が市の平均を1.9ポイント下回った。</t>
    <rPh sb="43" eb="44">
      <t>ト</t>
    </rPh>
    <rPh sb="62" eb="64">
      <t>ニホン</t>
    </rPh>
    <rPh sb="65" eb="67">
      <t>コウレイ</t>
    </rPh>
    <rPh sb="67" eb="69">
      <t>シャカイ</t>
    </rPh>
    <rPh sb="74" eb="76">
      <t>シリョウ</t>
    </rPh>
    <rPh sb="77" eb="78">
      <t>ヨ</t>
    </rPh>
    <rPh sb="79" eb="80">
      <t>ト</t>
    </rPh>
    <rPh sb="81" eb="82">
      <t>ト</t>
    </rPh>
    <rPh sb="89" eb="91">
      <t>セイトウ</t>
    </rPh>
    <rPh sb="91" eb="92">
      <t>リツ</t>
    </rPh>
    <rPh sb="93" eb="94">
      <t>シ</t>
    </rPh>
    <rPh sb="95" eb="97">
      <t>ヘイキン</t>
    </rPh>
    <phoneticPr fontId="2"/>
  </si>
  <si>
    <t>・ICT教材を有効に活用し，グラフ等の変化や推移など，注目すべき点をを視覚的に読みとらせるとともに，地理的事象を様々な資料をもとに考え表現させたりするなど思考力や表現力の向上を図っていく。
・授業の中で，地図資料や統計資料などを多く用いて，その地域やその国の特色や，その資料から分かることを的確に読みとり，記述する活動を多く取り入れる。</t>
  </si>
  <si>
    <t>・複数の資料を組み合わせて読み取ったり，必要な資料を選択して読み取ったりする活動を行い，資料を多面的・多角的に読み取る力を身に付けていけるようにする。
・政治の特色については，羅列的に語句を教えるのではなく，年表，映像，時代背景など様々な資料を見せることにより，その時代を大観できるよう工夫する。</t>
    <rPh sb="77" eb="79">
      <t>セイジ</t>
    </rPh>
    <rPh sb="80" eb="82">
      <t>トクショク</t>
    </rPh>
    <rPh sb="88" eb="91">
      <t>ラレツテキ</t>
    </rPh>
    <rPh sb="92" eb="94">
      <t>ゴク</t>
    </rPh>
    <rPh sb="95" eb="96">
      <t>オシ</t>
    </rPh>
    <rPh sb="104" eb="106">
      <t>ネンピョウ</t>
    </rPh>
    <rPh sb="107" eb="109">
      <t>エイゾウ</t>
    </rPh>
    <rPh sb="110" eb="112">
      <t>ジダイ</t>
    </rPh>
    <rPh sb="112" eb="114">
      <t>ハイケイ</t>
    </rPh>
    <rPh sb="116" eb="118">
      <t>サマザマ</t>
    </rPh>
    <rPh sb="119" eb="121">
      <t>シリョウ</t>
    </rPh>
    <rPh sb="122" eb="123">
      <t>ミ</t>
    </rPh>
    <rPh sb="133" eb="135">
      <t>ジダイ</t>
    </rPh>
    <rPh sb="136" eb="138">
      <t>タイカン</t>
    </rPh>
    <rPh sb="143" eb="145">
      <t>クフウ</t>
    </rPh>
    <phoneticPr fontId="2"/>
  </si>
  <si>
    <t>・身近な出来事をきっかけとして関心をもたせ，授業につなげていけるようにする。
・知識の習得とともに，人権の問題や，政治の問題，国際問題・日本の現状と課題など様々なことについて考えさせ，思考・判断・表現能力をのばしていきたい。</t>
    <rPh sb="63" eb="65">
      <t>コクサイ</t>
    </rPh>
    <rPh sb="65" eb="67">
      <t>モンダイ</t>
    </rPh>
    <rPh sb="68" eb="70">
      <t>ニホン</t>
    </rPh>
    <rPh sb="71" eb="73">
      <t>ゲンジョウ</t>
    </rPh>
    <rPh sb="74" eb="76">
      <t>カダイ</t>
    </rPh>
    <phoneticPr fontId="2"/>
  </si>
  <si>
    <t>〇領域全体では市の正答率を5.3ポイント上回っている。特に文字式で表す問題や立式をする問題では，市より約10ポイント，全国より20ポイント以上上回っている。
●どの設問も市・全国共に平均点を上回っているが，平方根の根号をふくむ計算ではあまり差がない。</t>
    <rPh sb="29" eb="31">
      <t>モジ</t>
    </rPh>
    <rPh sb="31" eb="32">
      <t>シキ</t>
    </rPh>
    <rPh sb="33" eb="34">
      <t>アラワ</t>
    </rPh>
    <rPh sb="35" eb="37">
      <t>モンダイ</t>
    </rPh>
    <rPh sb="38" eb="40">
      <t>リッシキ</t>
    </rPh>
    <rPh sb="43" eb="45">
      <t>モンダイ</t>
    </rPh>
    <rPh sb="51" eb="52">
      <t>ヤク</t>
    </rPh>
    <rPh sb="69" eb="71">
      <t>イジョウ</t>
    </rPh>
    <rPh sb="82" eb="84">
      <t>セツモン</t>
    </rPh>
    <rPh sb="85" eb="86">
      <t>シ</t>
    </rPh>
    <rPh sb="87" eb="89">
      <t>ゼンコク</t>
    </rPh>
    <rPh sb="89" eb="90">
      <t>トモ</t>
    </rPh>
    <rPh sb="91" eb="94">
      <t>ヘイキンテン</t>
    </rPh>
    <rPh sb="95" eb="97">
      <t>ウワマワ</t>
    </rPh>
    <rPh sb="103" eb="106">
      <t>ヘイホウコン</t>
    </rPh>
    <rPh sb="107" eb="109">
      <t>コンゴウ</t>
    </rPh>
    <rPh sb="113" eb="115">
      <t>ケイサン</t>
    </rPh>
    <rPh sb="120" eb="121">
      <t>サ</t>
    </rPh>
    <phoneticPr fontId="2"/>
  </si>
  <si>
    <t>〇領域全体では市の正答率を5.5ポイント上回っている。特に証明の問題では，全国平均が低い中で，市より約7ポイント，全国より約20ポイント上回っている。
●どの設問も市・全国共に平均点を上回っているが，おうぎ形の面積を求める問題の正答率が８割未満である。</t>
    <rPh sb="29" eb="31">
      <t>ショウメイ</t>
    </rPh>
    <rPh sb="32" eb="34">
      <t>モンダイ</t>
    </rPh>
    <rPh sb="37" eb="39">
      <t>ゼンコク</t>
    </rPh>
    <rPh sb="39" eb="41">
      <t>ヘイキン</t>
    </rPh>
    <rPh sb="42" eb="43">
      <t>ヒク</t>
    </rPh>
    <rPh sb="44" eb="45">
      <t>ナカ</t>
    </rPh>
    <rPh sb="61" eb="62">
      <t>ヤク</t>
    </rPh>
    <rPh sb="79" eb="81">
      <t>セツモン</t>
    </rPh>
    <rPh sb="82" eb="83">
      <t>シ</t>
    </rPh>
    <rPh sb="84" eb="86">
      <t>ゼンコク</t>
    </rPh>
    <rPh sb="86" eb="87">
      <t>トモ</t>
    </rPh>
    <rPh sb="88" eb="91">
      <t>ヘイキンテン</t>
    </rPh>
    <rPh sb="92" eb="94">
      <t>ウワマワ</t>
    </rPh>
    <rPh sb="103" eb="104">
      <t>ガタ</t>
    </rPh>
    <rPh sb="105" eb="107">
      <t>メンセキ</t>
    </rPh>
    <rPh sb="108" eb="109">
      <t>モト</t>
    </rPh>
    <rPh sb="111" eb="113">
      <t>モンダイ</t>
    </rPh>
    <rPh sb="114" eb="116">
      <t>セイトウ</t>
    </rPh>
    <rPh sb="116" eb="117">
      <t>リツ</t>
    </rPh>
    <rPh sb="119" eb="120">
      <t>ワリ</t>
    </rPh>
    <rPh sb="120" eb="122">
      <t>ミマン</t>
    </rPh>
    <phoneticPr fontId="2"/>
  </si>
  <si>
    <t>〇領域全体では市の正答率を5.1ポイント上回っている。特に１次関数の交点からできる三角形の面積を求める問題では，市より10.4ポイント，全国より34.0ポイント上回っている。
●比例の表からｘとｙの関係を表した式を求める問題では，市の平均よりも3.6ポイント下回っていた。</t>
    <rPh sb="89" eb="91">
      <t>ヒレイ</t>
    </rPh>
    <rPh sb="92" eb="93">
      <t>ヒョウ</t>
    </rPh>
    <rPh sb="99" eb="101">
      <t>カンケイ</t>
    </rPh>
    <rPh sb="102" eb="103">
      <t>アラワ</t>
    </rPh>
    <rPh sb="105" eb="106">
      <t>シキ</t>
    </rPh>
    <rPh sb="107" eb="108">
      <t>モト</t>
    </rPh>
    <rPh sb="110" eb="112">
      <t>モンダイ</t>
    </rPh>
    <rPh sb="115" eb="116">
      <t>シ</t>
    </rPh>
    <rPh sb="117" eb="119">
      <t>ヘイキン</t>
    </rPh>
    <rPh sb="129" eb="131">
      <t>シタマワ</t>
    </rPh>
    <phoneticPr fontId="2"/>
  </si>
  <si>
    <t>〇領域全体では市の正答率を5.1ポイント上回っている。特に箱ひげ図から読み取れる問題では，市より10.4ポイント，全国より28.1ポイント上回っている。
●度数折れ線を読み取って説明する問題では，市の平均よりも2.2ポイント下回っていた。</t>
    <rPh sb="29" eb="30">
      <t>ハコ</t>
    </rPh>
    <rPh sb="32" eb="33">
      <t>ズ</t>
    </rPh>
    <rPh sb="35" eb="36">
      <t>ヨ</t>
    </rPh>
    <rPh sb="37" eb="38">
      <t>ト</t>
    </rPh>
    <rPh sb="58" eb="59">
      <t>コク</t>
    </rPh>
    <rPh sb="69" eb="71">
      <t>ウワマワ</t>
    </rPh>
    <rPh sb="78" eb="80">
      <t>ドスウ</t>
    </rPh>
    <rPh sb="80" eb="81">
      <t>オ</t>
    </rPh>
    <rPh sb="82" eb="83">
      <t>セン</t>
    </rPh>
    <rPh sb="84" eb="85">
      <t>ヨ</t>
    </rPh>
    <rPh sb="86" eb="87">
      <t>ト</t>
    </rPh>
    <rPh sb="89" eb="91">
      <t>セツメイ</t>
    </rPh>
    <rPh sb="93" eb="95">
      <t>モンダイ</t>
    </rPh>
    <rPh sb="98" eb="99">
      <t>シ</t>
    </rPh>
    <rPh sb="100" eb="102">
      <t>ヘイキン</t>
    </rPh>
    <rPh sb="112" eb="114">
      <t>シタマワ</t>
    </rPh>
    <phoneticPr fontId="2"/>
  </si>
  <si>
    <t>・今と同様に，反復学習を行い，基本的な計算問題が正確に解けるようにしていく。
・根号をふくむ計算では，文字式の計算と似ていることを確認させ，苦手意識をなくしていく。</t>
    <rPh sb="1" eb="2">
      <t>イマ</t>
    </rPh>
    <rPh sb="3" eb="5">
      <t>ドウヨウ</t>
    </rPh>
    <rPh sb="7" eb="11">
      <t>ハンプクガクシュウ</t>
    </rPh>
    <rPh sb="12" eb="13">
      <t>オコナ</t>
    </rPh>
    <rPh sb="15" eb="18">
      <t>キホンテキ</t>
    </rPh>
    <rPh sb="19" eb="23">
      <t>ケイサンモンダイ</t>
    </rPh>
    <rPh sb="24" eb="26">
      <t>セイカク</t>
    </rPh>
    <rPh sb="27" eb="28">
      <t>ト</t>
    </rPh>
    <rPh sb="40" eb="42">
      <t>コンゴウ</t>
    </rPh>
    <rPh sb="46" eb="48">
      <t>ケイサン</t>
    </rPh>
    <rPh sb="51" eb="53">
      <t>モジ</t>
    </rPh>
    <rPh sb="53" eb="54">
      <t>シキ</t>
    </rPh>
    <rPh sb="55" eb="57">
      <t>ケイサン</t>
    </rPh>
    <rPh sb="58" eb="59">
      <t>ニ</t>
    </rPh>
    <rPh sb="65" eb="67">
      <t>カクニン</t>
    </rPh>
    <rPh sb="70" eb="72">
      <t>ニガテ</t>
    </rPh>
    <rPh sb="72" eb="74">
      <t>イシキ</t>
    </rPh>
    <phoneticPr fontId="2"/>
  </si>
  <si>
    <t>・証明問題では辺や角が等しい根拠を考えさせたり，どの合同(相似)条件に当てはまるか考えさせたりするなど思考力を高めるように工夫する。
・３年生になると，１年生で習った平面図形・空間図形の公式などを忘れてしまう生徒がいる。授業の中でも，既習事項を復習できる機会を設ける必要がある。</t>
    <rPh sb="1" eb="5">
      <t>ショウメイモンダイ</t>
    </rPh>
    <rPh sb="7" eb="8">
      <t>ヘン</t>
    </rPh>
    <rPh sb="9" eb="10">
      <t>カク</t>
    </rPh>
    <rPh sb="11" eb="12">
      <t>ヒト</t>
    </rPh>
    <rPh sb="14" eb="16">
      <t>コンキョ</t>
    </rPh>
    <rPh sb="17" eb="18">
      <t>カンガ</t>
    </rPh>
    <rPh sb="26" eb="28">
      <t>ゴウドウ</t>
    </rPh>
    <rPh sb="29" eb="31">
      <t>ソウジ</t>
    </rPh>
    <rPh sb="32" eb="34">
      <t>ジョウケン</t>
    </rPh>
    <rPh sb="35" eb="36">
      <t>ア</t>
    </rPh>
    <rPh sb="41" eb="42">
      <t>カンガ</t>
    </rPh>
    <rPh sb="51" eb="54">
      <t>シコウリョク</t>
    </rPh>
    <rPh sb="55" eb="56">
      <t>タカ</t>
    </rPh>
    <rPh sb="61" eb="63">
      <t>クフウ</t>
    </rPh>
    <rPh sb="69" eb="70">
      <t>ネン</t>
    </rPh>
    <rPh sb="70" eb="71">
      <t>セイ</t>
    </rPh>
    <rPh sb="77" eb="78">
      <t>ネン</t>
    </rPh>
    <rPh sb="78" eb="79">
      <t>セイ</t>
    </rPh>
    <rPh sb="80" eb="81">
      <t>ナラ</t>
    </rPh>
    <rPh sb="83" eb="87">
      <t>ヘイメンズケイ</t>
    </rPh>
    <rPh sb="88" eb="92">
      <t>クウカンズケイ</t>
    </rPh>
    <rPh sb="93" eb="95">
      <t>コウシキ</t>
    </rPh>
    <rPh sb="98" eb="99">
      <t>ワス</t>
    </rPh>
    <rPh sb="104" eb="106">
      <t>セイト</t>
    </rPh>
    <rPh sb="110" eb="112">
      <t>ジュギョウ</t>
    </rPh>
    <rPh sb="113" eb="114">
      <t>ナカ</t>
    </rPh>
    <rPh sb="117" eb="119">
      <t>キシュウ</t>
    </rPh>
    <rPh sb="119" eb="121">
      <t>ジコウ</t>
    </rPh>
    <rPh sb="122" eb="124">
      <t>フクシュウ</t>
    </rPh>
    <rPh sb="127" eb="129">
      <t>キカイ</t>
    </rPh>
    <rPh sb="130" eb="131">
      <t>モウ</t>
    </rPh>
    <rPh sb="133" eb="135">
      <t>ヒツヨウ</t>
    </rPh>
    <phoneticPr fontId="2"/>
  </si>
  <si>
    <t>・関数の発展問題では，分かっている情報をグラフに書き出し，他に求められる値がないかを考えさせる。
・関数の表・式・グラフのつながりをよく確認し，比例定数や傾き・切片がどこに表れているのか分かるように指導する。</t>
    <rPh sb="4" eb="6">
      <t>ハッテン</t>
    </rPh>
    <rPh sb="6" eb="8">
      <t>モンダイ</t>
    </rPh>
    <rPh sb="11" eb="12">
      <t>ワ</t>
    </rPh>
    <rPh sb="17" eb="19">
      <t>ジョウホウ</t>
    </rPh>
    <rPh sb="24" eb="25">
      <t>カ</t>
    </rPh>
    <rPh sb="26" eb="27">
      <t>ダ</t>
    </rPh>
    <rPh sb="29" eb="30">
      <t>ホカ</t>
    </rPh>
    <rPh sb="31" eb="32">
      <t>モト</t>
    </rPh>
    <rPh sb="36" eb="37">
      <t>アタイ</t>
    </rPh>
    <rPh sb="42" eb="43">
      <t>カンガ</t>
    </rPh>
    <rPh sb="50" eb="52">
      <t>カンスウ</t>
    </rPh>
    <rPh sb="53" eb="54">
      <t>ヒョウ</t>
    </rPh>
    <rPh sb="55" eb="56">
      <t>シキ</t>
    </rPh>
    <rPh sb="68" eb="70">
      <t>カクニン</t>
    </rPh>
    <rPh sb="72" eb="74">
      <t>ヒレイ</t>
    </rPh>
    <rPh sb="74" eb="76">
      <t>テイスウ</t>
    </rPh>
    <rPh sb="77" eb="78">
      <t>カタム</t>
    </rPh>
    <rPh sb="80" eb="82">
      <t>セッペン</t>
    </rPh>
    <rPh sb="86" eb="87">
      <t>アラワ</t>
    </rPh>
    <rPh sb="93" eb="94">
      <t>ワ</t>
    </rPh>
    <rPh sb="99" eb="101">
      <t>シドウ</t>
    </rPh>
    <phoneticPr fontId="2"/>
  </si>
  <si>
    <t>・データの活用分野では新しい語句が多く出てくるので正しい語句と意味を理解させ，それらを使って説明するように指導する。</t>
    <rPh sb="5" eb="7">
      <t>カツヨウ</t>
    </rPh>
    <rPh sb="7" eb="9">
      <t>ブンヤ</t>
    </rPh>
    <rPh sb="11" eb="12">
      <t>アタラ</t>
    </rPh>
    <rPh sb="14" eb="16">
      <t>ゴク</t>
    </rPh>
    <rPh sb="17" eb="18">
      <t>オオ</t>
    </rPh>
    <rPh sb="19" eb="20">
      <t>デ</t>
    </rPh>
    <rPh sb="25" eb="26">
      <t>タダ</t>
    </rPh>
    <rPh sb="28" eb="30">
      <t>ゴク</t>
    </rPh>
    <rPh sb="31" eb="33">
      <t>イミ</t>
    </rPh>
    <rPh sb="34" eb="36">
      <t>リカイ</t>
    </rPh>
    <rPh sb="43" eb="44">
      <t>ツカ</t>
    </rPh>
    <rPh sb="46" eb="48">
      <t>セツメイ</t>
    </rPh>
    <rPh sb="53" eb="55">
      <t>シドウ</t>
    </rPh>
    <phoneticPr fontId="2"/>
  </si>
  <si>
    <t>○市平均より6.2ポイント上回っている。特に電流と磁界の分野では平均8.5ポイント上回っている。また、全体的に観点や基礎・活用による差は見られず、満遍なく力がついている。
●電流と磁界の分野で、磁界の向きに関する知識の問題では、市の平均より9.5ポイント上まわっているものの、本校の正答率は58％と６割を割っている。</t>
    <rPh sb="1" eb="2">
      <t>シ</t>
    </rPh>
    <rPh sb="2" eb="4">
      <t>ヘイキン</t>
    </rPh>
    <rPh sb="13" eb="15">
      <t>ウワマワ</t>
    </rPh>
    <rPh sb="20" eb="21">
      <t>トク</t>
    </rPh>
    <rPh sb="22" eb="24">
      <t>デンリュウ</t>
    </rPh>
    <rPh sb="25" eb="27">
      <t>ジカイ</t>
    </rPh>
    <rPh sb="28" eb="30">
      <t>ブンヤ</t>
    </rPh>
    <rPh sb="32" eb="34">
      <t>ヘイキン</t>
    </rPh>
    <rPh sb="41" eb="43">
      <t>ウワマワ</t>
    </rPh>
    <rPh sb="51" eb="54">
      <t>ゼンタイテキ</t>
    </rPh>
    <rPh sb="55" eb="57">
      <t>カンテン</t>
    </rPh>
    <rPh sb="58" eb="60">
      <t>キソ</t>
    </rPh>
    <rPh sb="61" eb="63">
      <t>カツヨウ</t>
    </rPh>
    <rPh sb="66" eb="67">
      <t>サ</t>
    </rPh>
    <rPh sb="68" eb="69">
      <t>ミ</t>
    </rPh>
    <rPh sb="73" eb="75">
      <t>マンベン</t>
    </rPh>
    <rPh sb="77" eb="78">
      <t>チカラ</t>
    </rPh>
    <rPh sb="87" eb="89">
      <t>デンリュウ</t>
    </rPh>
    <rPh sb="90" eb="92">
      <t>ジカイ</t>
    </rPh>
    <rPh sb="93" eb="95">
      <t>ブンヤ</t>
    </rPh>
    <rPh sb="97" eb="99">
      <t>ジカイ</t>
    </rPh>
    <rPh sb="100" eb="101">
      <t>ム</t>
    </rPh>
    <rPh sb="103" eb="104">
      <t>カン</t>
    </rPh>
    <rPh sb="106" eb="108">
      <t>チシキ</t>
    </rPh>
    <rPh sb="109" eb="111">
      <t>モンダイ</t>
    </rPh>
    <rPh sb="114" eb="115">
      <t>シ</t>
    </rPh>
    <rPh sb="116" eb="118">
      <t>ヘイキン</t>
    </rPh>
    <rPh sb="127" eb="128">
      <t>ウワ</t>
    </rPh>
    <rPh sb="138" eb="140">
      <t>ホンコウ</t>
    </rPh>
    <rPh sb="141" eb="143">
      <t>セイトウ</t>
    </rPh>
    <rPh sb="143" eb="144">
      <t>リツ</t>
    </rPh>
    <rPh sb="150" eb="151">
      <t>ワリ</t>
    </rPh>
    <rPh sb="152" eb="153">
      <t>ワ</t>
    </rPh>
    <phoneticPr fontId="2"/>
  </si>
  <si>
    <r>
      <rPr>
        <sz val="10"/>
        <rFont val="ＭＳ Ｐゴシック"/>
        <family val="3"/>
        <charset val="128"/>
      </rPr>
      <t>○市平均より4.9ポイント上回っている。特に物質の状態変化や水溶液とイオンの思考観点については、市の平均より10ポイント以上上回っている。</t>
    </r>
    <r>
      <rPr>
        <sz val="10"/>
        <color rgb="FFFF0000"/>
        <rFont val="ＭＳ Ｐゴシック"/>
        <family val="3"/>
        <charset val="128"/>
      </rPr>
      <t xml:space="preserve">
</t>
    </r>
    <r>
      <rPr>
        <sz val="10"/>
        <rFont val="ＭＳ Ｐゴシック"/>
        <family val="3"/>
        <charset val="128"/>
      </rPr>
      <t>●物質の成り立ちの「分解」に関する知識観点の問題では、正答率が50％程度で、市の平均との差もほとんどないため、改善が必要である。</t>
    </r>
    <rPh sb="1" eb="2">
      <t>シ</t>
    </rPh>
    <rPh sb="2" eb="4">
      <t>ヘイキン</t>
    </rPh>
    <rPh sb="13" eb="15">
      <t>ウワマワ</t>
    </rPh>
    <rPh sb="20" eb="21">
      <t>トク</t>
    </rPh>
    <rPh sb="22" eb="24">
      <t>ブッシツ</t>
    </rPh>
    <rPh sb="25" eb="27">
      <t>ジョウタイ</t>
    </rPh>
    <rPh sb="27" eb="29">
      <t>ヘンカ</t>
    </rPh>
    <rPh sb="30" eb="33">
      <t>スイヨウエキ</t>
    </rPh>
    <rPh sb="38" eb="40">
      <t>シコウ</t>
    </rPh>
    <rPh sb="40" eb="42">
      <t>カンテン</t>
    </rPh>
    <rPh sb="48" eb="49">
      <t>シ</t>
    </rPh>
    <rPh sb="50" eb="52">
      <t>ヘイキン</t>
    </rPh>
    <rPh sb="60" eb="62">
      <t>イジョウ</t>
    </rPh>
    <rPh sb="62" eb="64">
      <t>ウワマワ</t>
    </rPh>
    <rPh sb="71" eb="73">
      <t>ブッシツ</t>
    </rPh>
    <rPh sb="74" eb="75">
      <t>ナ</t>
    </rPh>
    <rPh sb="76" eb="77">
      <t>タ</t>
    </rPh>
    <rPh sb="80" eb="82">
      <t>ブンカイ</t>
    </rPh>
    <rPh sb="84" eb="85">
      <t>カン</t>
    </rPh>
    <rPh sb="87" eb="89">
      <t>チシキ</t>
    </rPh>
    <rPh sb="89" eb="91">
      <t>カンテン</t>
    </rPh>
    <rPh sb="92" eb="94">
      <t>モンダイ</t>
    </rPh>
    <rPh sb="97" eb="99">
      <t>セイトウ</t>
    </rPh>
    <rPh sb="99" eb="100">
      <t>リツ</t>
    </rPh>
    <rPh sb="104" eb="106">
      <t>テイド</t>
    </rPh>
    <rPh sb="108" eb="109">
      <t>シ</t>
    </rPh>
    <rPh sb="110" eb="112">
      <t>ヘイキン</t>
    </rPh>
    <rPh sb="114" eb="115">
      <t>サ</t>
    </rPh>
    <rPh sb="125" eb="127">
      <t>カイゼン</t>
    </rPh>
    <rPh sb="128" eb="130">
      <t>ヒツヨウ</t>
    </rPh>
    <phoneticPr fontId="2"/>
  </si>
  <si>
    <t>○市平均より1.3ポイント上回っている。特に、動物のからだのつくりとはたらきの単元では、市より、平均5.5ポイント上回っている。
●生物の成長とふえ方の単元では、市より平均２ポイント下回っている。また、植物の分類のエンドウの花のつくりに関しても、市の平均より下回っている。改善が必要である。</t>
    <rPh sb="1" eb="2">
      <t>シ</t>
    </rPh>
    <rPh sb="2" eb="4">
      <t>ヘイキン</t>
    </rPh>
    <rPh sb="13" eb="15">
      <t>ウワマワ</t>
    </rPh>
    <rPh sb="20" eb="21">
      <t>トク</t>
    </rPh>
    <rPh sb="23" eb="25">
      <t>ドウブツ</t>
    </rPh>
    <rPh sb="39" eb="41">
      <t>タンゲン</t>
    </rPh>
    <rPh sb="44" eb="45">
      <t>シ</t>
    </rPh>
    <rPh sb="48" eb="50">
      <t>ヘイキン</t>
    </rPh>
    <rPh sb="57" eb="59">
      <t>ウワマワ</t>
    </rPh>
    <rPh sb="66" eb="68">
      <t>セイブツ</t>
    </rPh>
    <rPh sb="69" eb="71">
      <t>セイチョウ</t>
    </rPh>
    <rPh sb="74" eb="75">
      <t>カタ</t>
    </rPh>
    <rPh sb="76" eb="78">
      <t>タンゲン</t>
    </rPh>
    <rPh sb="81" eb="82">
      <t>シ</t>
    </rPh>
    <rPh sb="84" eb="86">
      <t>ヘイキン</t>
    </rPh>
    <rPh sb="91" eb="93">
      <t>シタマワ</t>
    </rPh>
    <rPh sb="101" eb="103">
      <t>ショクブツ</t>
    </rPh>
    <rPh sb="104" eb="106">
      <t>ブンルイ</t>
    </rPh>
    <rPh sb="112" eb="113">
      <t>ハナ</t>
    </rPh>
    <rPh sb="118" eb="119">
      <t>カン</t>
    </rPh>
    <rPh sb="123" eb="124">
      <t>シ</t>
    </rPh>
    <rPh sb="125" eb="127">
      <t>ヘイキン</t>
    </rPh>
    <rPh sb="129" eb="131">
      <t>シタマワ</t>
    </rPh>
    <rPh sb="136" eb="138">
      <t>カイゼン</t>
    </rPh>
    <rPh sb="139" eb="141">
      <t>ヒツヨウ</t>
    </rPh>
    <phoneticPr fontId="2"/>
  </si>
  <si>
    <t>○市平均より4.9ポイント上回っている。特に気象分野で、観測データから観測値を推測する思考観点で、市の平均より約10ポイント上回っている。
●市の平均は上回っているが、前線の断面のようすを理解しているかどうかを問う問題では、正答率が50％を割っており、改善が必要である。</t>
    <rPh sb="1" eb="2">
      <t>シ</t>
    </rPh>
    <rPh sb="2" eb="4">
      <t>ヘイキン</t>
    </rPh>
    <rPh sb="13" eb="15">
      <t>ウワマワ</t>
    </rPh>
    <rPh sb="20" eb="21">
      <t>トク</t>
    </rPh>
    <rPh sb="22" eb="24">
      <t>キショウ</t>
    </rPh>
    <rPh sb="24" eb="26">
      <t>ブンヤ</t>
    </rPh>
    <rPh sb="28" eb="30">
      <t>カンソク</t>
    </rPh>
    <rPh sb="35" eb="37">
      <t>カンソク</t>
    </rPh>
    <rPh sb="37" eb="38">
      <t>チ</t>
    </rPh>
    <rPh sb="39" eb="41">
      <t>スイソク</t>
    </rPh>
    <rPh sb="43" eb="45">
      <t>シコウ</t>
    </rPh>
    <rPh sb="45" eb="47">
      <t>カンテン</t>
    </rPh>
    <rPh sb="49" eb="50">
      <t>シ</t>
    </rPh>
    <rPh sb="51" eb="53">
      <t>ヘイキン</t>
    </rPh>
    <rPh sb="55" eb="56">
      <t>ヤク</t>
    </rPh>
    <rPh sb="62" eb="64">
      <t>ウワマワ</t>
    </rPh>
    <rPh sb="71" eb="72">
      <t>シ</t>
    </rPh>
    <rPh sb="73" eb="75">
      <t>ヘイキン</t>
    </rPh>
    <rPh sb="76" eb="78">
      <t>ウワマワ</t>
    </rPh>
    <rPh sb="84" eb="86">
      <t>ゼンセン</t>
    </rPh>
    <rPh sb="87" eb="89">
      <t>ダンメン</t>
    </rPh>
    <rPh sb="94" eb="96">
      <t>リカイ</t>
    </rPh>
    <rPh sb="105" eb="106">
      <t>ト</t>
    </rPh>
    <rPh sb="107" eb="109">
      <t>モンダイ</t>
    </rPh>
    <rPh sb="112" eb="114">
      <t>セイトウ</t>
    </rPh>
    <rPh sb="114" eb="115">
      <t>リツ</t>
    </rPh>
    <rPh sb="120" eb="121">
      <t>ワ</t>
    </rPh>
    <rPh sb="126" eb="128">
      <t>カイゼン</t>
    </rPh>
    <rPh sb="129" eb="131">
      <t>ヒツヨウ</t>
    </rPh>
    <phoneticPr fontId="2"/>
  </si>
  <si>
    <t>・電流と磁界の分野では、磁石のつくる磁界、導線の周りにできる磁界、コイルにできる磁界、磁力線の向きなどを正確に理解させる必要がある。
・物体の運動を記録タイマーで記録したテープの扱いについては、テープに表れたデータの正しい見方をしっかり指導し、平均の速さの計算などの問題演習を繰り返し行う必要がある。</t>
    <rPh sb="1" eb="3">
      <t>デンリュウ</t>
    </rPh>
    <rPh sb="4" eb="6">
      <t>ジカイ</t>
    </rPh>
    <rPh sb="7" eb="9">
      <t>ブンヤ</t>
    </rPh>
    <rPh sb="12" eb="14">
      <t>ジシャク</t>
    </rPh>
    <rPh sb="18" eb="20">
      <t>ジカイ</t>
    </rPh>
    <rPh sb="21" eb="23">
      <t>ドウセン</t>
    </rPh>
    <rPh sb="24" eb="25">
      <t>マワ</t>
    </rPh>
    <rPh sb="30" eb="32">
      <t>ジカイ</t>
    </rPh>
    <rPh sb="40" eb="42">
      <t>ジカイ</t>
    </rPh>
    <rPh sb="43" eb="46">
      <t>ジリョクセン</t>
    </rPh>
    <rPh sb="47" eb="48">
      <t>ム</t>
    </rPh>
    <rPh sb="52" eb="54">
      <t>セイカク</t>
    </rPh>
    <rPh sb="55" eb="57">
      <t>リカイ</t>
    </rPh>
    <rPh sb="60" eb="62">
      <t>ヒツヨウ</t>
    </rPh>
    <rPh sb="68" eb="70">
      <t>ブッタイ</t>
    </rPh>
    <rPh sb="71" eb="73">
      <t>ウンドウ</t>
    </rPh>
    <rPh sb="74" eb="76">
      <t>キロク</t>
    </rPh>
    <rPh sb="81" eb="83">
      <t>キロク</t>
    </rPh>
    <rPh sb="89" eb="90">
      <t>アツカ</t>
    </rPh>
    <rPh sb="101" eb="102">
      <t>アラワ</t>
    </rPh>
    <rPh sb="108" eb="109">
      <t>タダ</t>
    </rPh>
    <rPh sb="111" eb="113">
      <t>ミカタ</t>
    </rPh>
    <rPh sb="118" eb="120">
      <t>シドウ</t>
    </rPh>
    <rPh sb="122" eb="124">
      <t>ヘイキン</t>
    </rPh>
    <rPh sb="125" eb="126">
      <t>ハヤ</t>
    </rPh>
    <rPh sb="128" eb="130">
      <t>ケイサン</t>
    </rPh>
    <rPh sb="133" eb="135">
      <t>モンダイ</t>
    </rPh>
    <rPh sb="135" eb="137">
      <t>エンシュウ</t>
    </rPh>
    <rPh sb="138" eb="139">
      <t>ク</t>
    </rPh>
    <rPh sb="140" eb="141">
      <t>カエ</t>
    </rPh>
    <rPh sb="142" eb="143">
      <t>オコナ</t>
    </rPh>
    <rPh sb="144" eb="146">
      <t>ヒツヨウ</t>
    </rPh>
    <phoneticPr fontId="2"/>
  </si>
  <si>
    <t>・物質の成り立ちの単元では、原子、分子、単体、化合物の区別を通して、さまざまな物質についての知識を身につけることで基礎的な力をつけさせる。
・物質の分解については、水や塩化銅水溶液の電気分解、炭酸水素ナトリウムの熱分解など、代表的な物質についての分解を、系統的にまとめて理解させる。</t>
    <rPh sb="1" eb="3">
      <t>ブッシツ</t>
    </rPh>
    <rPh sb="4" eb="5">
      <t>ナ</t>
    </rPh>
    <rPh sb="6" eb="7">
      <t>タ</t>
    </rPh>
    <rPh sb="9" eb="11">
      <t>タンゲン</t>
    </rPh>
    <rPh sb="14" eb="16">
      <t>ゲンシ</t>
    </rPh>
    <rPh sb="17" eb="19">
      <t>ブンシ</t>
    </rPh>
    <rPh sb="20" eb="22">
      <t>タンタイ</t>
    </rPh>
    <rPh sb="23" eb="26">
      <t>カゴウブツ</t>
    </rPh>
    <rPh sb="27" eb="29">
      <t>クベツ</t>
    </rPh>
    <rPh sb="30" eb="31">
      <t>トオ</t>
    </rPh>
    <rPh sb="39" eb="41">
      <t>ブッシツ</t>
    </rPh>
    <rPh sb="46" eb="48">
      <t>チシキ</t>
    </rPh>
    <rPh sb="49" eb="50">
      <t>ミ</t>
    </rPh>
    <rPh sb="57" eb="60">
      <t>キソテキ</t>
    </rPh>
    <rPh sb="61" eb="62">
      <t>チカラ</t>
    </rPh>
    <rPh sb="71" eb="73">
      <t>ブッシツ</t>
    </rPh>
    <rPh sb="74" eb="76">
      <t>ブンカイ</t>
    </rPh>
    <rPh sb="82" eb="83">
      <t>ミズ</t>
    </rPh>
    <rPh sb="84" eb="86">
      <t>エンカ</t>
    </rPh>
    <rPh sb="86" eb="87">
      <t>ドウ</t>
    </rPh>
    <rPh sb="87" eb="90">
      <t>スイヨウエキ</t>
    </rPh>
    <rPh sb="91" eb="93">
      <t>デンキ</t>
    </rPh>
    <rPh sb="93" eb="95">
      <t>ブンカイ</t>
    </rPh>
    <rPh sb="96" eb="98">
      <t>タンサン</t>
    </rPh>
    <rPh sb="98" eb="100">
      <t>スイソ</t>
    </rPh>
    <rPh sb="106" eb="109">
      <t>ネツブンカイ</t>
    </rPh>
    <rPh sb="112" eb="115">
      <t>ダイヒョウテキ</t>
    </rPh>
    <rPh sb="116" eb="118">
      <t>ブッシツ</t>
    </rPh>
    <rPh sb="123" eb="125">
      <t>ブンカイ</t>
    </rPh>
    <rPh sb="127" eb="130">
      <t>ケイトウテキ</t>
    </rPh>
    <rPh sb="135" eb="137">
      <t>リカイ</t>
    </rPh>
    <phoneticPr fontId="2"/>
  </si>
  <si>
    <t>・植物、動物どちらも、有性生殖、無性生殖のしくみについて、基礎の確立が必要である。特に、受精後の胚の成長については、モデルを使っての理解の促進を考えたい。画像ではイメージが薄い場合は、立体模型の利用も効果があると思われる。染色体の数の変化については、細胞分裂の画像とともに染色体の数を確認する学習や、問題演習なども丁寧に行うことが必要である。</t>
    <rPh sb="1" eb="3">
      <t>ショクブツ</t>
    </rPh>
    <rPh sb="4" eb="6">
      <t>ドウブツ</t>
    </rPh>
    <rPh sb="11" eb="13">
      <t>ユウセイ</t>
    </rPh>
    <rPh sb="13" eb="15">
      <t>セイショク</t>
    </rPh>
    <rPh sb="16" eb="18">
      <t>ムセイ</t>
    </rPh>
    <rPh sb="18" eb="20">
      <t>セイショク</t>
    </rPh>
    <rPh sb="29" eb="31">
      <t>キソ</t>
    </rPh>
    <rPh sb="32" eb="34">
      <t>カクリツ</t>
    </rPh>
    <rPh sb="35" eb="37">
      <t>ヒツヨウ</t>
    </rPh>
    <rPh sb="41" eb="42">
      <t>トク</t>
    </rPh>
    <rPh sb="44" eb="46">
      <t>ジュセイ</t>
    </rPh>
    <rPh sb="46" eb="47">
      <t>ゴ</t>
    </rPh>
    <rPh sb="48" eb="49">
      <t>ハイ</t>
    </rPh>
    <rPh sb="50" eb="52">
      <t>セイチョウ</t>
    </rPh>
    <rPh sb="62" eb="63">
      <t>ツカ</t>
    </rPh>
    <rPh sb="66" eb="68">
      <t>リカイ</t>
    </rPh>
    <rPh sb="69" eb="71">
      <t>ソクシン</t>
    </rPh>
    <rPh sb="72" eb="73">
      <t>カンガ</t>
    </rPh>
    <rPh sb="77" eb="79">
      <t>ガゾウ</t>
    </rPh>
    <rPh sb="86" eb="87">
      <t>ウス</t>
    </rPh>
    <rPh sb="88" eb="90">
      <t>バアイ</t>
    </rPh>
    <rPh sb="92" eb="94">
      <t>リッタイ</t>
    </rPh>
    <rPh sb="94" eb="96">
      <t>モケイ</t>
    </rPh>
    <rPh sb="97" eb="99">
      <t>リヨウ</t>
    </rPh>
    <rPh sb="100" eb="102">
      <t>コウカ</t>
    </rPh>
    <rPh sb="106" eb="107">
      <t>オモ</t>
    </rPh>
    <rPh sb="111" eb="114">
      <t>センショクタイ</t>
    </rPh>
    <rPh sb="115" eb="116">
      <t>カズ</t>
    </rPh>
    <rPh sb="117" eb="119">
      <t>ヘンカ</t>
    </rPh>
    <rPh sb="125" eb="127">
      <t>サイボウ</t>
    </rPh>
    <rPh sb="127" eb="129">
      <t>ブンレツ</t>
    </rPh>
    <rPh sb="130" eb="132">
      <t>ガゾウ</t>
    </rPh>
    <rPh sb="136" eb="139">
      <t>センショクタイ</t>
    </rPh>
    <rPh sb="140" eb="141">
      <t>カズ</t>
    </rPh>
    <rPh sb="142" eb="144">
      <t>カクニン</t>
    </rPh>
    <rPh sb="146" eb="148">
      <t>ガクシュウ</t>
    </rPh>
    <rPh sb="150" eb="152">
      <t>モンダイ</t>
    </rPh>
    <rPh sb="152" eb="154">
      <t>エンシュウ</t>
    </rPh>
    <rPh sb="157" eb="159">
      <t>テイネイ</t>
    </rPh>
    <rPh sb="160" eb="161">
      <t>オコナ</t>
    </rPh>
    <rPh sb="165" eb="167">
      <t>ヒツヨウ</t>
    </rPh>
    <phoneticPr fontId="2"/>
  </si>
  <si>
    <t>・まずは、前線がどのようにしてできているかを、しっかりと理解させる必要がある。そのために、寒気と暖気のモデル実験やその動画の利用により、視覚的に理解させる方法などが考えられる。その上で、前線の断面図を使って、気団の動きや雲の種類の説明などに発展させていく丁寧な展開を試みる。</t>
    <rPh sb="5" eb="7">
      <t>ゼンセン</t>
    </rPh>
    <rPh sb="28" eb="30">
      <t>リカイ</t>
    </rPh>
    <rPh sb="33" eb="35">
      <t>ヒツヨウ</t>
    </rPh>
    <rPh sb="45" eb="47">
      <t>カンキ</t>
    </rPh>
    <rPh sb="48" eb="50">
      <t>ダンキ</t>
    </rPh>
    <rPh sb="54" eb="56">
      <t>ジッケン</t>
    </rPh>
    <rPh sb="59" eb="61">
      <t>ドウガ</t>
    </rPh>
    <rPh sb="62" eb="64">
      <t>リヨウ</t>
    </rPh>
    <rPh sb="68" eb="71">
      <t>シカクテキ</t>
    </rPh>
    <rPh sb="72" eb="74">
      <t>リカイ</t>
    </rPh>
    <rPh sb="77" eb="79">
      <t>ホウホウ</t>
    </rPh>
    <rPh sb="82" eb="83">
      <t>カンガ</t>
    </rPh>
    <rPh sb="90" eb="91">
      <t>ウエ</t>
    </rPh>
    <rPh sb="93" eb="95">
      <t>ゼンセン</t>
    </rPh>
    <rPh sb="96" eb="99">
      <t>ダンメンズ</t>
    </rPh>
    <rPh sb="100" eb="101">
      <t>ツカ</t>
    </rPh>
    <rPh sb="104" eb="106">
      <t>キダン</t>
    </rPh>
    <rPh sb="107" eb="108">
      <t>ウゴ</t>
    </rPh>
    <rPh sb="110" eb="111">
      <t>クモ</t>
    </rPh>
    <rPh sb="112" eb="114">
      <t>シュルイ</t>
    </rPh>
    <rPh sb="115" eb="117">
      <t>セツメイ</t>
    </rPh>
    <rPh sb="120" eb="122">
      <t>ハッテン</t>
    </rPh>
    <rPh sb="127" eb="129">
      <t>テイネイ</t>
    </rPh>
    <rPh sb="130" eb="132">
      <t>テンカイ</t>
    </rPh>
    <rPh sb="133" eb="134">
      <t>ココロ</t>
    </rPh>
    <phoneticPr fontId="2"/>
  </si>
  <si>
    <t>〇領域全体では市の正答率を5.1ポイント上回っている。特に対話の内容を聞き，その意味を理解して適切に応答している（通学手段をたずねられて）の設問では，市より7ポイント，全国より17.5ポイント上回っている。
●英文を聞き，その内容に合う絵を選ぶ（日本の食べ物の説明）の設問では，市よりも4.7ポイント，全国より9.8ポイント下回っていた。</t>
    <rPh sb="29" eb="31">
      <t>タイワ</t>
    </rPh>
    <rPh sb="32" eb="34">
      <t>ナイヨウ</t>
    </rPh>
    <rPh sb="35" eb="36">
      <t>キ</t>
    </rPh>
    <rPh sb="40" eb="42">
      <t>イミ</t>
    </rPh>
    <rPh sb="43" eb="45">
      <t>リカイ</t>
    </rPh>
    <rPh sb="47" eb="49">
      <t>テキセツ</t>
    </rPh>
    <rPh sb="50" eb="52">
      <t>オウトウ</t>
    </rPh>
    <rPh sb="57" eb="59">
      <t>ツウガク</t>
    </rPh>
    <rPh sb="59" eb="61">
      <t>シュダン</t>
    </rPh>
    <rPh sb="105" eb="107">
      <t>エイブン</t>
    </rPh>
    <rPh sb="108" eb="109">
      <t>キ</t>
    </rPh>
    <rPh sb="113" eb="115">
      <t>ナイヨウ</t>
    </rPh>
    <rPh sb="116" eb="117">
      <t>ア</t>
    </rPh>
    <rPh sb="118" eb="119">
      <t>エ</t>
    </rPh>
    <rPh sb="120" eb="121">
      <t>エラ</t>
    </rPh>
    <rPh sb="123" eb="125">
      <t>ニホン</t>
    </rPh>
    <rPh sb="126" eb="127">
      <t>タ</t>
    </rPh>
    <rPh sb="128" eb="129">
      <t>モノ</t>
    </rPh>
    <rPh sb="130" eb="132">
      <t>セツメイ</t>
    </rPh>
    <rPh sb="162" eb="164">
      <t>シタマワ</t>
    </rPh>
    <phoneticPr fontId="2"/>
  </si>
  <si>
    <t>〇領域全体では市の正答率を2.7ポイント上回っている。特に対話文を読み，対話の流れと案内から必要な情報を把握して人物の適切な発言を判断する設問では，市の平均より4.2ポイント，全国の平均より10.8ポイント上回っている。
●対話文を読み，基本的な語形・語法を理解している（現在完了（経験））の設問では，市の平均を3.3ポイント，全国より8.3下回っていた。</t>
    <rPh sb="29" eb="31">
      <t>タイワ</t>
    </rPh>
    <rPh sb="31" eb="32">
      <t>ブン</t>
    </rPh>
    <rPh sb="33" eb="34">
      <t>ヨ</t>
    </rPh>
    <rPh sb="36" eb="38">
      <t>タイワ</t>
    </rPh>
    <rPh sb="39" eb="40">
      <t>ナガ</t>
    </rPh>
    <rPh sb="42" eb="44">
      <t>アンナイ</t>
    </rPh>
    <rPh sb="46" eb="48">
      <t>ヒツヨウ</t>
    </rPh>
    <rPh sb="49" eb="51">
      <t>ジョウホウ</t>
    </rPh>
    <rPh sb="52" eb="54">
      <t>ハアク</t>
    </rPh>
    <rPh sb="56" eb="58">
      <t>ジンブツ</t>
    </rPh>
    <rPh sb="59" eb="61">
      <t>テキセツ</t>
    </rPh>
    <rPh sb="62" eb="64">
      <t>ハツゲン</t>
    </rPh>
    <rPh sb="65" eb="67">
      <t>ハンダン</t>
    </rPh>
    <rPh sb="112" eb="114">
      <t>タイワ</t>
    </rPh>
    <rPh sb="114" eb="115">
      <t>ブン</t>
    </rPh>
    <rPh sb="116" eb="117">
      <t>ヨ</t>
    </rPh>
    <rPh sb="119" eb="122">
      <t>キホンテキ</t>
    </rPh>
    <rPh sb="123" eb="125">
      <t>ゴケイ</t>
    </rPh>
    <rPh sb="126" eb="128">
      <t>ゴホウ</t>
    </rPh>
    <rPh sb="129" eb="131">
      <t>リカイ</t>
    </rPh>
    <rPh sb="136" eb="138">
      <t>ゲンザイ</t>
    </rPh>
    <rPh sb="138" eb="140">
      <t>カンリョウ</t>
    </rPh>
    <rPh sb="141" eb="143">
      <t>ケイケン</t>
    </rPh>
    <rPh sb="146" eb="148">
      <t>セツモン</t>
    </rPh>
    <rPh sb="164" eb="166">
      <t>ゼンコク</t>
    </rPh>
    <rPh sb="171" eb="172">
      <t>シタ</t>
    </rPh>
    <phoneticPr fontId="2"/>
  </si>
  <si>
    <t>〇すべての設問において市の正答率を上回っている。領域全体では市の正答率を2.5ポイント上回っている。特に対話の流れに合った英文を正確に書く（Whenを使ってときをたずねる）設問が市よりも4.1ポイント，全国の平均より13.9ポイント上回っている。
●一番好きな季節について，好きな理由や説明を含め，まとまった内容で3文以上の英作文を書く設問は，市の平均を上回ってはいるものの，0.9ポイントと低い。</t>
    <rPh sb="50" eb="51">
      <t>トク</t>
    </rPh>
    <rPh sb="52" eb="54">
      <t>タイワ</t>
    </rPh>
    <rPh sb="55" eb="56">
      <t>ナガ</t>
    </rPh>
    <rPh sb="58" eb="59">
      <t>ア</t>
    </rPh>
    <rPh sb="61" eb="63">
      <t>エイブン</t>
    </rPh>
    <rPh sb="64" eb="66">
      <t>セイカク</t>
    </rPh>
    <rPh sb="67" eb="68">
      <t>カ</t>
    </rPh>
    <rPh sb="75" eb="76">
      <t>ツカ</t>
    </rPh>
    <rPh sb="101" eb="103">
      <t>ゼンコク</t>
    </rPh>
    <rPh sb="104" eb="106">
      <t>ヘイキン</t>
    </rPh>
    <rPh sb="125" eb="127">
      <t>イチバン</t>
    </rPh>
    <rPh sb="127" eb="128">
      <t>ス</t>
    </rPh>
    <rPh sb="130" eb="132">
      <t>キセツ</t>
    </rPh>
    <rPh sb="137" eb="138">
      <t>ス</t>
    </rPh>
    <rPh sb="140" eb="142">
      <t>リユウ</t>
    </rPh>
    <rPh sb="143" eb="145">
      <t>セツメイ</t>
    </rPh>
    <rPh sb="146" eb="147">
      <t>フク</t>
    </rPh>
    <rPh sb="154" eb="156">
      <t>ナイヨウ</t>
    </rPh>
    <rPh sb="158" eb="161">
      <t>ブンイジョウ</t>
    </rPh>
    <rPh sb="162" eb="165">
      <t>エイサクブン</t>
    </rPh>
    <rPh sb="166" eb="167">
      <t>カ</t>
    </rPh>
    <phoneticPr fontId="2"/>
  </si>
  <si>
    <t xml:space="preserve">・授業の中での教師やALTとの英語でのやりとりにより，英語を聞き取る力の向上に繋がっているため今後も継続していく。
・生徒とALTとのスピーキングテストを定期的に取り入れ，実践的な会話力の向上を図る。対話の流れを掴み，質問に対する応答の仕方を身に着けさせる。
・道案内などの場面を具体的に設定し，情報が複数含まれている会話を取り入れることで，必要な情報を聞き取る力を身に付けさせるよう指導していく。
</t>
    <rPh sb="59" eb="61">
      <t>セイト</t>
    </rPh>
    <rPh sb="77" eb="80">
      <t>テイキテキ</t>
    </rPh>
    <rPh sb="81" eb="82">
      <t>ト</t>
    </rPh>
    <rPh sb="83" eb="84">
      <t>イ</t>
    </rPh>
    <rPh sb="86" eb="89">
      <t>ジッセンテキ</t>
    </rPh>
    <rPh sb="92" eb="93">
      <t>リョク</t>
    </rPh>
    <rPh sb="94" eb="96">
      <t>コウジョウ</t>
    </rPh>
    <rPh sb="97" eb="98">
      <t>ハカ</t>
    </rPh>
    <rPh sb="121" eb="122">
      <t>ミ</t>
    </rPh>
    <rPh sb="123" eb="124">
      <t>ツ</t>
    </rPh>
    <phoneticPr fontId="2"/>
  </si>
  <si>
    <t xml:space="preserve">・基本文の口頭練習を十分に行い，文法事項の使用場面をイメージさせることで文法の活用方法を理解させる。
・教科書本文を活用し，代名詞が示している内容をその都度確認するなど，英文の意味を考させることで内容の理解につながるよう指導していく。
・メールなどの短い文を読み取る上では，日時や場所，方法，その内容を具体的に把握するような活動をさらに増やしていく。
</t>
    <phoneticPr fontId="2"/>
  </si>
  <si>
    <t>・与えられた情報を把握し，時制を意識して英作文するなど，既習事項を生かして，正しい語順で自分の意見や考えを表現できるような活動をできるだけ多く取り入れていく。
・教科書の単元内容をもとに，生徒自身の考えや気持ちを，既習の単語や文法を使って英語で表現していくような機会を増やしていく。</t>
    <rPh sb="81" eb="84">
      <t>キョウカショ</t>
    </rPh>
    <rPh sb="85" eb="87">
      <t>タンゲン</t>
    </rPh>
    <rPh sb="107" eb="109">
      <t>キシュウ</t>
    </rPh>
    <rPh sb="110" eb="112">
      <t>タンゴ</t>
    </rPh>
    <rPh sb="113" eb="115">
      <t>ブンポウ</t>
    </rPh>
    <rPh sb="116" eb="117">
      <t>ツカ</t>
    </rPh>
    <phoneticPr fontId="2"/>
  </si>
  <si>
    <t>（１）全国・県・市の学力調査から
・全国学力学習状況調査，とちぎっ子学習状況調査・市学習内容定着度調査では，全ての教科，全ての領域・観点において国・県・市の平均正答率を上回っている。どの教科も基礎的・基本的な力は定着していると考える。しかし，活用する力については，まだまだ課題があり，各調査結果を受け止め，対策を練り，指導していく必要がある。特に「問題を読みとり内容を正しく捉えること」「相手が納得できるように具体的な根拠を挙げて説明すること」「複数の資料・データを整理し，自分の考えを表現すること」については，全教科共通して取り組むことが効果的である。それらの力を付けるためにどうするかは全職員で共通理解と情報の共有化を図り，苦手分野の克服に努めていく。また，学習内容の定着度上位群と下位群との二極化見られることから，上位群の更なる向上と下位群の引き上げに一層努力をしていきたい。
（２）アンケート調査から
・平日の就寝時間が１時よりも後と回答する生徒が市より多く，スマホやタブレット使用に関しても３時間以上使用している生徒が市の回答より多くなっている。また，フィルタニングをかけていない生徒も市の回答より多くなっていることが心配である。全職員で情報を共有し，各便りなどで家庭への啓発を行い，改善させていきたい。
・学習に関しては概ね良好な結果となっているため，生徒の興味関心を喚起するような授業の展開，学習に向かう姿勢や取り組み方については，今後も継続して指導していきたい。</t>
    <rPh sb="3" eb="5">
      <t>ゼンコク</t>
    </rPh>
    <rPh sb="6" eb="7">
      <t>ケン</t>
    </rPh>
    <rPh sb="8" eb="9">
      <t>シ</t>
    </rPh>
    <rPh sb="10" eb="12">
      <t>ガクリョク</t>
    </rPh>
    <rPh sb="12" eb="14">
      <t>チョウサ</t>
    </rPh>
    <rPh sb="18" eb="20">
      <t>ゼンコク</t>
    </rPh>
    <rPh sb="20" eb="22">
      <t>ガクリョク</t>
    </rPh>
    <rPh sb="22" eb="24">
      <t>ガクシュウ</t>
    </rPh>
    <rPh sb="24" eb="26">
      <t>ジョウキョウ</t>
    </rPh>
    <rPh sb="26" eb="28">
      <t>チョウサ</t>
    </rPh>
    <rPh sb="33" eb="34">
      <t>コ</t>
    </rPh>
    <rPh sb="34" eb="36">
      <t>ガクシュウ</t>
    </rPh>
    <rPh sb="36" eb="38">
      <t>ジョウキョウ</t>
    </rPh>
    <rPh sb="38" eb="40">
      <t>チョウサ</t>
    </rPh>
    <rPh sb="41" eb="42">
      <t>シ</t>
    </rPh>
    <rPh sb="42" eb="44">
      <t>ガクシュウ</t>
    </rPh>
    <rPh sb="44" eb="46">
      <t>ナイヨウ</t>
    </rPh>
    <rPh sb="46" eb="48">
      <t>テイチャク</t>
    </rPh>
    <rPh sb="48" eb="49">
      <t>ド</t>
    </rPh>
    <rPh sb="49" eb="51">
      <t>チョウサ</t>
    </rPh>
    <rPh sb="54" eb="55">
      <t>スベ</t>
    </rPh>
    <rPh sb="57" eb="59">
      <t>キョウカ</t>
    </rPh>
    <rPh sb="60" eb="61">
      <t>スベ</t>
    </rPh>
    <rPh sb="63" eb="65">
      <t>リョウイキ</t>
    </rPh>
    <rPh sb="66" eb="68">
      <t>カンテン</t>
    </rPh>
    <rPh sb="72" eb="73">
      <t>クニ</t>
    </rPh>
    <rPh sb="74" eb="75">
      <t>ケン</t>
    </rPh>
    <rPh sb="76" eb="77">
      <t>シ</t>
    </rPh>
    <rPh sb="78" eb="80">
      <t>ヘイキン</t>
    </rPh>
    <rPh sb="80" eb="82">
      <t>セイトウ</t>
    </rPh>
    <rPh sb="82" eb="83">
      <t>リツ</t>
    </rPh>
    <rPh sb="84" eb="86">
      <t>ウワマワ</t>
    </rPh>
    <rPh sb="93" eb="95">
      <t>キョウカ</t>
    </rPh>
    <rPh sb="96" eb="98">
      <t>キソ</t>
    </rPh>
    <rPh sb="98" eb="99">
      <t>テキ</t>
    </rPh>
    <rPh sb="100" eb="103">
      <t>キホンテキ</t>
    </rPh>
    <rPh sb="104" eb="105">
      <t>チカラ</t>
    </rPh>
    <rPh sb="106" eb="108">
      <t>テイチャク</t>
    </rPh>
    <rPh sb="113" eb="114">
      <t>カンガ</t>
    </rPh>
    <rPh sb="121" eb="123">
      <t>カツヨウ</t>
    </rPh>
    <rPh sb="125" eb="126">
      <t>チカラ</t>
    </rPh>
    <rPh sb="136" eb="138">
      <t>カダイ</t>
    </rPh>
    <rPh sb="142" eb="145">
      <t>カクチョウサ</t>
    </rPh>
    <rPh sb="145" eb="147">
      <t>ケッカ</t>
    </rPh>
    <rPh sb="148" eb="149">
      <t>ウ</t>
    </rPh>
    <rPh sb="150" eb="151">
      <t>ト</t>
    </rPh>
    <rPh sb="153" eb="155">
      <t>タイサク</t>
    </rPh>
    <rPh sb="156" eb="157">
      <t>ネ</t>
    </rPh>
    <rPh sb="159" eb="161">
      <t>シドウ</t>
    </rPh>
    <rPh sb="165" eb="167">
      <t>ヒツヨウ</t>
    </rPh>
    <rPh sb="171" eb="172">
      <t>トク</t>
    </rPh>
    <rPh sb="174" eb="176">
      <t>モンダイ</t>
    </rPh>
    <rPh sb="177" eb="178">
      <t>ヨ</t>
    </rPh>
    <rPh sb="181" eb="183">
      <t>ナイヨウ</t>
    </rPh>
    <rPh sb="184" eb="185">
      <t>タダ</t>
    </rPh>
    <rPh sb="187" eb="188">
      <t>トラ</t>
    </rPh>
    <rPh sb="194" eb="196">
      <t>アイテ</t>
    </rPh>
    <rPh sb="197" eb="199">
      <t>ナットク</t>
    </rPh>
    <rPh sb="205" eb="208">
      <t>グタイテキ</t>
    </rPh>
    <rPh sb="209" eb="211">
      <t>コンキョ</t>
    </rPh>
    <rPh sb="212" eb="213">
      <t>ア</t>
    </rPh>
    <rPh sb="215" eb="217">
      <t>セツメイ</t>
    </rPh>
    <rPh sb="223" eb="225">
      <t>フクスウ</t>
    </rPh>
    <rPh sb="226" eb="228">
      <t>シリョウ</t>
    </rPh>
    <rPh sb="233" eb="235">
      <t>セイリ</t>
    </rPh>
    <rPh sb="237" eb="239">
      <t>ジブン</t>
    </rPh>
    <rPh sb="240" eb="241">
      <t>カンガ</t>
    </rPh>
    <rPh sb="243" eb="245">
      <t>ヒョウゲン</t>
    </rPh>
    <rPh sb="256" eb="259">
      <t>ゼンキョウカ</t>
    </rPh>
    <rPh sb="259" eb="261">
      <t>キョウツウ</t>
    </rPh>
    <rPh sb="263" eb="264">
      <t>ト</t>
    </rPh>
    <rPh sb="265" eb="266">
      <t>ク</t>
    </rPh>
    <rPh sb="270" eb="273">
      <t>コウカテキ</t>
    </rPh>
    <rPh sb="281" eb="282">
      <t>チカラ</t>
    </rPh>
    <rPh sb="283" eb="284">
      <t>ツ</t>
    </rPh>
    <rPh sb="295" eb="298">
      <t>ゼンショクイン</t>
    </rPh>
    <rPh sb="299" eb="301">
      <t>キョウツウ</t>
    </rPh>
    <rPh sb="301" eb="303">
      <t>リカイ</t>
    </rPh>
    <rPh sb="304" eb="306">
      <t>ジョウホウ</t>
    </rPh>
    <rPh sb="307" eb="310">
      <t>キョウユウカ</t>
    </rPh>
    <rPh sb="311" eb="312">
      <t>ハカ</t>
    </rPh>
    <rPh sb="314" eb="316">
      <t>ニガテ</t>
    </rPh>
    <rPh sb="316" eb="318">
      <t>ブンヤ</t>
    </rPh>
    <rPh sb="319" eb="321">
      <t>コクフク</t>
    </rPh>
    <rPh sb="322" eb="323">
      <t>ツト</t>
    </rPh>
    <rPh sb="331" eb="333">
      <t>ガクシュウ</t>
    </rPh>
    <rPh sb="333" eb="335">
      <t>ナイヨウ</t>
    </rPh>
    <rPh sb="336" eb="338">
      <t>テイチャク</t>
    </rPh>
    <rPh sb="338" eb="339">
      <t>ド</t>
    </rPh>
    <rPh sb="339" eb="341">
      <t>ジョウイ</t>
    </rPh>
    <rPh sb="341" eb="342">
      <t>グン</t>
    </rPh>
    <rPh sb="343" eb="344">
      <t>カ</t>
    </rPh>
    <rPh sb="344" eb="345">
      <t>イ</t>
    </rPh>
    <rPh sb="345" eb="346">
      <t>グン</t>
    </rPh>
    <rPh sb="348" eb="351">
      <t>ニキョクカ</t>
    </rPh>
    <rPh sb="351" eb="352">
      <t>ミ</t>
    </rPh>
    <rPh sb="360" eb="362">
      <t>ジョウイ</t>
    </rPh>
    <rPh sb="362" eb="363">
      <t>グン</t>
    </rPh>
    <rPh sb="364" eb="365">
      <t>サラ</t>
    </rPh>
    <rPh sb="367" eb="369">
      <t>コウジョウ</t>
    </rPh>
    <rPh sb="370" eb="371">
      <t>カ</t>
    </rPh>
    <rPh sb="371" eb="372">
      <t>イ</t>
    </rPh>
    <rPh sb="372" eb="373">
      <t>グン</t>
    </rPh>
    <rPh sb="374" eb="375">
      <t>ヒ</t>
    </rPh>
    <rPh sb="376" eb="377">
      <t>ア</t>
    </rPh>
    <rPh sb="379" eb="381">
      <t>イッソウ</t>
    </rPh>
    <rPh sb="381" eb="383">
      <t>ドリョク</t>
    </rPh>
    <rPh sb="401" eb="403">
      <t>チョウサ</t>
    </rPh>
    <rPh sb="407" eb="409">
      <t>ヘイジツ</t>
    </rPh>
    <rPh sb="410" eb="412">
      <t>シュウシン</t>
    </rPh>
    <rPh sb="412" eb="414">
      <t>ジカン</t>
    </rPh>
    <rPh sb="416" eb="417">
      <t>ジ</t>
    </rPh>
    <rPh sb="420" eb="421">
      <t>アト</t>
    </rPh>
    <rPh sb="422" eb="424">
      <t>カイトウ</t>
    </rPh>
    <rPh sb="426" eb="428">
      <t>セイト</t>
    </rPh>
    <rPh sb="429" eb="430">
      <t>シ</t>
    </rPh>
    <rPh sb="432" eb="433">
      <t>オオ</t>
    </rPh>
    <rPh sb="444" eb="446">
      <t>シヨウ</t>
    </rPh>
    <rPh sb="447" eb="448">
      <t>カン</t>
    </rPh>
    <rPh sb="452" eb="456">
      <t>ジカンイジョウ</t>
    </rPh>
    <rPh sb="456" eb="458">
      <t>シヨウ</t>
    </rPh>
    <rPh sb="462" eb="464">
      <t>セイト</t>
    </rPh>
    <rPh sb="465" eb="466">
      <t>シ</t>
    </rPh>
    <rPh sb="467" eb="469">
      <t>カイトウ</t>
    </rPh>
    <rPh sb="471" eb="472">
      <t>オオ</t>
    </rPh>
    <rPh sb="496" eb="498">
      <t>セイト</t>
    </rPh>
    <rPh sb="499" eb="500">
      <t>シ</t>
    </rPh>
    <rPh sb="501" eb="503">
      <t>カイトウ</t>
    </rPh>
    <rPh sb="505" eb="506">
      <t>オオ</t>
    </rPh>
    <rPh sb="515" eb="517">
      <t>シンパイ</t>
    </rPh>
    <rPh sb="521" eb="524">
      <t>ゼンショクイン</t>
    </rPh>
    <rPh sb="525" eb="527">
      <t>ジョウホウ</t>
    </rPh>
    <rPh sb="528" eb="530">
      <t>キョウユウ</t>
    </rPh>
    <rPh sb="532" eb="533">
      <t>カク</t>
    </rPh>
    <rPh sb="533" eb="534">
      <t>タヨ</t>
    </rPh>
    <rPh sb="538" eb="540">
      <t>カテイ</t>
    </rPh>
    <rPh sb="542" eb="544">
      <t>ケイハツ</t>
    </rPh>
    <rPh sb="545" eb="546">
      <t>オコナ</t>
    </rPh>
    <rPh sb="548" eb="550">
      <t>カイゼン</t>
    </rPh>
    <rPh sb="560" eb="562">
      <t>ガクシュウ</t>
    </rPh>
    <rPh sb="563" eb="564">
      <t>カン</t>
    </rPh>
    <rPh sb="567" eb="568">
      <t>オオム</t>
    </rPh>
    <rPh sb="569" eb="571">
      <t>リョウコウ</t>
    </rPh>
    <rPh sb="572" eb="574">
      <t>ケッカ</t>
    </rPh>
    <rPh sb="583" eb="585">
      <t>セイト</t>
    </rPh>
    <rPh sb="586" eb="588">
      <t>キョウミ</t>
    </rPh>
    <rPh sb="588" eb="590">
      <t>カンシン</t>
    </rPh>
    <rPh sb="591" eb="593">
      <t>カンキ</t>
    </rPh>
    <rPh sb="598" eb="600">
      <t>ジュギョウ</t>
    </rPh>
    <rPh sb="601" eb="603">
      <t>テンカイ</t>
    </rPh>
    <rPh sb="604" eb="606">
      <t>ガクシュウ</t>
    </rPh>
    <rPh sb="607" eb="608">
      <t>ム</t>
    </rPh>
    <rPh sb="610" eb="612">
      <t>シセイ</t>
    </rPh>
    <rPh sb="613" eb="614">
      <t>ト</t>
    </rPh>
    <rPh sb="615" eb="616">
      <t>ク</t>
    </rPh>
    <rPh sb="617" eb="618">
      <t>カタ</t>
    </rPh>
    <rPh sb="624" eb="626">
      <t>コンゴ</t>
    </rPh>
    <rPh sb="627" eb="629">
      <t>ケイゾク</t>
    </rPh>
    <rPh sb="631" eb="633">
      <t>シドウ</t>
    </rPh>
    <phoneticPr fontId="2"/>
  </si>
  <si>
    <t>（１）学習規律の徹底
（２）基礎的・基本的な知識及び技能の確実な定着
(３）主体的・対話的で深い学びを取り入れた授業改善 
（４）個に応じたきめ細やかな指導の充実
（５）家庭学習の習慣化に向けた指導の工夫</t>
    <rPh sb="103" eb="105">
      <t>カテイ</t>
    </rPh>
    <rPh sb="105" eb="107">
      <t>ガクシュウ</t>
    </rPh>
    <rPh sb="108" eb="111">
      <t>シュウカンカ</t>
    </rPh>
    <rPh sb="112" eb="113">
      <t>ム</t>
    </rPh>
    <rPh sb="115" eb="117">
      <t>シドウ</t>
    </rPh>
    <rPh sb="118" eb="120">
      <t>クフウ</t>
    </rPh>
    <phoneticPr fontId="2"/>
  </si>
  <si>
    <t xml:space="preserve">・地域学校園で取り組む「学習の約束」の実践
・各教科における授業の約束の設定と指導
・各教科における基礎的・基本的な知識及び技能の確実な定着
・身に付けるべき学習内容の確実な習得を目指す，単元や題材ごとに学習内容を復習させる場の設定
・授業の中で身に付けさせたい学習内容をまとめたり，学習内容や思考過程を振り返ったりする場の設定
・互いを認め合い，協働して課題に取り組む学び合いの充実
・授業力向上に向けた「一人一授業」及び授業研究会の実施・基礎的・基本的な知識の定着を目指すＡＩドリルの活用
・タブレット端末を活用した個別最適化された学習の実践
・発達の段階や各教科の実態に応じた適切な宿題や自主学習ノートの活用
・学習支援「ステップアップ学習」の実施
</t>
    <rPh sb="74" eb="75">
      <t>ミ</t>
    </rPh>
    <rPh sb="76" eb="77">
      <t>ツ</t>
    </rPh>
    <rPh sb="81" eb="83">
      <t>ガクシュウ</t>
    </rPh>
    <rPh sb="83" eb="85">
      <t>ナイヨウ</t>
    </rPh>
    <rPh sb="86" eb="88">
      <t>カクジツ</t>
    </rPh>
    <rPh sb="89" eb="91">
      <t>シュウトク</t>
    </rPh>
    <rPh sb="92" eb="94">
      <t>メザ</t>
    </rPh>
    <rPh sb="96" eb="98">
      <t>タンゲン</t>
    </rPh>
    <rPh sb="99" eb="101">
      <t>ダイザイ</t>
    </rPh>
    <rPh sb="104" eb="106">
      <t>ガクシュウ</t>
    </rPh>
    <rPh sb="106" eb="108">
      <t>ナイヨウ</t>
    </rPh>
    <rPh sb="109" eb="111">
      <t>フクシュウ</t>
    </rPh>
    <rPh sb="114" eb="115">
      <t>バ</t>
    </rPh>
    <rPh sb="116" eb="118">
      <t>セッテイ</t>
    </rPh>
    <phoneticPr fontId="4"/>
  </si>
  <si>
    <t xml:space="preserve">　(6)の「授業への取組」については，全学年，市の肯定的割合を上回っているものがほとんどであり，学習規律が身に付いていることがわかる。
　(2)の「授業がどの程度分かるか」という質問についても，どの学年も市の肯定的割合を上回っており，「学習していておもしろい，楽しいと思うことがある。」や「学習していて色々なことが分かったり，できるようになったりすることはうれしい」と感じる生徒の割合も多く，学習が将来の仕事や生活に役立つと考えている生徒も多い。
　「グループなどへの話合いに自分から進んで参加している」という生徒は，８０％を超えている。中でも自分の考えを根拠をあげながら話すことができる」「ものごとを色々な視点や立場で考えている」と肯定的に回答している生徒も市より上回っており，主体的・対話的で深い学びを取り入れた授業実践の成果と考える。
家庭学習においては，平日でも土日でも1時間以上取り組んでいる生徒が約８０％おり，市の平均を大きく上回っている。3年生においては3時間以上取り組んでいる生徒が市より10%も多く，習慣化が図れている。
</t>
    <rPh sb="6" eb="8">
      <t>ジュギョウ</t>
    </rPh>
    <rPh sb="10" eb="12">
      <t>トリクミ</t>
    </rPh>
    <rPh sb="19" eb="20">
      <t>ゼン</t>
    </rPh>
    <rPh sb="20" eb="22">
      <t>ガクネン</t>
    </rPh>
    <rPh sb="23" eb="24">
      <t>シ</t>
    </rPh>
    <rPh sb="25" eb="28">
      <t>コウテイテキ</t>
    </rPh>
    <rPh sb="28" eb="30">
      <t>ワリアイ</t>
    </rPh>
    <rPh sb="31" eb="33">
      <t>ウワマワ</t>
    </rPh>
    <rPh sb="48" eb="50">
      <t>ガクシュウ</t>
    </rPh>
    <rPh sb="50" eb="52">
      <t>キリツ</t>
    </rPh>
    <rPh sb="53" eb="54">
      <t>ミ</t>
    </rPh>
    <rPh sb="55" eb="56">
      <t>ツ</t>
    </rPh>
    <rPh sb="75" eb="77">
      <t>ジュギョウ</t>
    </rPh>
    <rPh sb="80" eb="82">
      <t>テイド</t>
    </rPh>
    <rPh sb="82" eb="83">
      <t>ワ</t>
    </rPh>
    <rPh sb="90" eb="92">
      <t>シツモン</t>
    </rPh>
    <rPh sb="100" eb="102">
      <t>ガクネン</t>
    </rPh>
    <rPh sb="103" eb="104">
      <t>シ</t>
    </rPh>
    <rPh sb="105" eb="108">
      <t>コウテイテキ</t>
    </rPh>
    <rPh sb="108" eb="110">
      <t>ワリアイ</t>
    </rPh>
    <rPh sb="111" eb="113">
      <t>ウワマワ</t>
    </rPh>
    <rPh sb="119" eb="121">
      <t>ガクシュウ</t>
    </rPh>
    <rPh sb="131" eb="132">
      <t>タノ</t>
    </rPh>
    <rPh sb="135" eb="136">
      <t>オモ</t>
    </rPh>
    <rPh sb="146" eb="148">
      <t>ガクシュウ</t>
    </rPh>
    <rPh sb="152" eb="154">
      <t>イロイロ</t>
    </rPh>
    <rPh sb="158" eb="159">
      <t>ワ</t>
    </rPh>
    <rPh sb="185" eb="186">
      <t>カン</t>
    </rPh>
    <rPh sb="188" eb="190">
      <t>セイト</t>
    </rPh>
    <rPh sb="191" eb="193">
      <t>ワリアイ</t>
    </rPh>
    <rPh sb="194" eb="195">
      <t>オオ</t>
    </rPh>
    <rPh sb="197" eb="199">
      <t>ガクシュウ</t>
    </rPh>
    <rPh sb="200" eb="202">
      <t>ショウライ</t>
    </rPh>
    <rPh sb="203" eb="205">
      <t>シゴト</t>
    </rPh>
    <rPh sb="206" eb="208">
      <t>セイカツ</t>
    </rPh>
    <rPh sb="209" eb="211">
      <t>ヤクダ</t>
    </rPh>
    <rPh sb="213" eb="214">
      <t>カンガ</t>
    </rPh>
    <rPh sb="218" eb="220">
      <t>セイト</t>
    </rPh>
    <rPh sb="221" eb="222">
      <t>オオ</t>
    </rPh>
    <rPh sb="239" eb="241">
      <t>ハナシア</t>
    </rPh>
    <rPh sb="243" eb="245">
      <t>ジブン</t>
    </rPh>
    <rPh sb="247" eb="248">
      <t>スス</t>
    </rPh>
    <rPh sb="250" eb="252">
      <t>サンカ</t>
    </rPh>
    <rPh sb="260" eb="262">
      <t>セイト</t>
    </rPh>
    <rPh sb="268" eb="269">
      <t>コ</t>
    </rPh>
    <rPh sb="274" eb="275">
      <t>ナカ</t>
    </rPh>
    <rPh sb="277" eb="279">
      <t>ジブン</t>
    </rPh>
    <rPh sb="280" eb="281">
      <t>カンガ</t>
    </rPh>
    <rPh sb="283" eb="285">
      <t>コンキョ</t>
    </rPh>
    <rPh sb="291" eb="292">
      <t>ハナシ</t>
    </rPh>
    <rPh sb="306" eb="308">
      <t>イロイロ</t>
    </rPh>
    <rPh sb="309" eb="311">
      <t>シテン</t>
    </rPh>
    <rPh sb="312" eb="314">
      <t>タチバ</t>
    </rPh>
    <rPh sb="315" eb="316">
      <t>カンガ</t>
    </rPh>
    <rPh sb="322" eb="325">
      <t>コウテイテキ</t>
    </rPh>
    <rPh sb="326" eb="328">
      <t>カイトウ</t>
    </rPh>
    <rPh sb="332" eb="334">
      <t>セイト</t>
    </rPh>
    <rPh sb="335" eb="336">
      <t>シ</t>
    </rPh>
    <rPh sb="338" eb="340">
      <t>ウワマワ</t>
    </rPh>
    <rPh sb="345" eb="348">
      <t>シュタイテキ</t>
    </rPh>
    <rPh sb="349" eb="352">
      <t>タイワテキ</t>
    </rPh>
    <rPh sb="353" eb="354">
      <t>フカ</t>
    </rPh>
    <rPh sb="355" eb="356">
      <t>マナ</t>
    </rPh>
    <rPh sb="358" eb="359">
      <t>ト</t>
    </rPh>
    <rPh sb="360" eb="361">
      <t>イ</t>
    </rPh>
    <rPh sb="363" eb="365">
      <t>ジュギョウ</t>
    </rPh>
    <rPh sb="365" eb="367">
      <t>ジッセン</t>
    </rPh>
    <rPh sb="368" eb="370">
      <t>セイカ</t>
    </rPh>
    <rPh sb="371" eb="372">
      <t>カンガ</t>
    </rPh>
    <rPh sb="379" eb="381">
      <t>カテイ</t>
    </rPh>
    <rPh sb="381" eb="383">
      <t>ガクシュウ</t>
    </rPh>
    <rPh sb="389" eb="391">
      <t>ヘイジツ</t>
    </rPh>
    <rPh sb="393" eb="395">
      <t>ドニチ</t>
    </rPh>
    <rPh sb="398" eb="402">
      <t>ジカンイジョウ</t>
    </rPh>
    <rPh sb="402" eb="403">
      <t>ト</t>
    </rPh>
    <rPh sb="404" eb="405">
      <t>ク</t>
    </rPh>
    <rPh sb="409" eb="411">
      <t>セイト</t>
    </rPh>
    <rPh sb="412" eb="413">
      <t>ヤク</t>
    </rPh>
    <rPh sb="419" eb="420">
      <t>シ</t>
    </rPh>
    <rPh sb="421" eb="423">
      <t>ヘイキン</t>
    </rPh>
    <rPh sb="424" eb="425">
      <t>オオ</t>
    </rPh>
    <rPh sb="427" eb="429">
      <t>ウワマワ</t>
    </rPh>
    <rPh sb="435" eb="437">
      <t>ネンセイ</t>
    </rPh>
    <rPh sb="443" eb="447">
      <t>ジカンイジョウ</t>
    </rPh>
    <rPh sb="447" eb="448">
      <t>ト</t>
    </rPh>
    <rPh sb="449" eb="450">
      <t>ク</t>
    </rPh>
    <rPh sb="454" eb="456">
      <t>セイト</t>
    </rPh>
    <rPh sb="457" eb="458">
      <t>シ</t>
    </rPh>
    <rPh sb="464" eb="465">
      <t>オオ</t>
    </rPh>
    <rPh sb="467" eb="470">
      <t>シュウカンカ</t>
    </rPh>
    <rPh sb="471" eb="472">
      <t>ハカ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</si>
</sst>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quot;(&quot;0.0&quot;％)&quot;"/>
  </numFmts>
  <fonts count="21"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5"/>
      <color indexed="18"/>
      <name val="HGS創英ﾌﾟﾚｾﾞﾝｽEB"/>
      <family val="1"/>
      <charset val="128"/>
    </font>
    <font>
      <sz val="6"/>
      <name val="ＭＳ Ｐゴシック"/>
      <family val="3"/>
      <charset val="128"/>
    </font>
    <font>
      <sz val="14"/>
      <color indexed="18"/>
      <name val="HGS創英ﾌﾟﾚｾﾞﾝｽEB"/>
      <family val="1"/>
      <charset val="128"/>
    </font>
    <font>
      <sz val="14"/>
      <name val="ＭＳ Ｐゴシック"/>
      <family val="3"/>
      <charset val="128"/>
    </font>
    <font>
      <b/>
      <sz val="12"/>
      <name val="ＭＳ Ｐゴシック"/>
      <family val="3"/>
      <charset val="128"/>
    </font>
    <font>
      <b/>
      <sz val="12"/>
      <name val="ＭＳ ゴシック"/>
      <family val="3"/>
      <charset val="128"/>
    </font>
    <font>
      <sz val="10"/>
      <color indexed="57"/>
      <name val="ＭＳ Ｐゴシック"/>
      <family val="3"/>
      <charset val="128"/>
    </font>
    <font>
      <sz val="9"/>
      <color indexed="57"/>
      <name val="ＭＳ Ｐゴシック"/>
      <family val="3"/>
      <charset val="128"/>
    </font>
    <font>
      <sz val="9"/>
      <name val="ＭＳ Ｐゴシック"/>
      <family val="3"/>
      <charset val="128"/>
    </font>
    <font>
      <sz val="10"/>
      <name val="Arial"/>
      <family val="2"/>
    </font>
    <font>
      <sz val="8"/>
      <name val="ＭＳ Ｐゴシック"/>
      <family val="3"/>
      <charset val="128"/>
    </font>
    <font>
      <sz val="10"/>
      <name val="ＭＳ Ｐゴシック"/>
      <family val="3"/>
      <charset val="128"/>
    </font>
    <font>
      <sz val="11"/>
      <name val="HG丸ｺﾞｼｯｸM-PRO"/>
      <family val="3"/>
      <charset val="128"/>
    </font>
    <font>
      <sz val="11"/>
      <color indexed="23"/>
      <name val="ＭＳ Ｐゴシック"/>
      <family val="3"/>
      <charset val="128"/>
    </font>
    <font>
      <sz val="6"/>
      <name val="游ゴシック"/>
      <family val="3"/>
      <charset val="128"/>
      <scheme val="minor"/>
    </font>
    <font>
      <sz val="10"/>
      <name val="ＭＳ ゴシック"/>
      <family val="3"/>
      <charset val="128"/>
    </font>
    <font>
      <sz val="10"/>
      <color rgb="FFFF0000"/>
      <name val="ＭＳ Ｐゴシック"/>
      <family val="3"/>
      <charset val="128"/>
    </font>
    <font>
      <sz val="10"/>
      <name val="HG丸ｺﾞｼｯｸM-PRO"/>
      <family val="3"/>
      <charset val="128"/>
    </font>
  </fonts>
  <fills count="2">
    <fill>
      <patternFill patternType="none"/>
    </fill>
    <fill>
      <patternFill patternType="gray125"/>
    </fill>
  </fills>
  <borders count="47">
    <border>
      <left/>
      <right/>
      <top/>
      <bottom/>
      <diagonal/>
    </border>
    <border>
      <left style="thin">
        <color indexed="57"/>
      </left>
      <right style="thin">
        <color indexed="57"/>
      </right>
      <top style="thin">
        <color indexed="57"/>
      </top>
      <bottom style="thin">
        <color indexed="57"/>
      </bottom>
      <diagonal/>
    </border>
    <border>
      <left style="thin">
        <color indexed="57"/>
      </left>
      <right style="hair">
        <color indexed="57"/>
      </right>
      <top style="thin">
        <color indexed="57"/>
      </top>
      <bottom/>
      <diagonal/>
    </border>
    <border>
      <left style="hair">
        <color indexed="57"/>
      </left>
      <right style="hair">
        <color indexed="57"/>
      </right>
      <top style="thin">
        <color indexed="57"/>
      </top>
      <bottom/>
      <diagonal/>
    </border>
    <border>
      <left style="hair">
        <color indexed="57"/>
      </left>
      <right style="thin">
        <color indexed="57"/>
      </right>
      <top style="thin">
        <color indexed="57"/>
      </top>
      <bottom/>
      <diagonal/>
    </border>
    <border>
      <left style="thin">
        <color indexed="57"/>
      </left>
      <right style="hair">
        <color indexed="57"/>
      </right>
      <top style="hair">
        <color indexed="57"/>
      </top>
      <bottom style="thin">
        <color indexed="57"/>
      </bottom>
      <diagonal/>
    </border>
    <border>
      <left style="hair">
        <color indexed="57"/>
      </left>
      <right style="hair">
        <color indexed="57"/>
      </right>
      <top style="hair">
        <color indexed="57"/>
      </top>
      <bottom style="thin">
        <color indexed="57"/>
      </bottom>
      <diagonal/>
    </border>
    <border>
      <left style="hair">
        <color indexed="57"/>
      </left>
      <right style="thin">
        <color indexed="57"/>
      </right>
      <top style="hair">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hair">
        <color indexed="57"/>
      </right>
      <top style="thin">
        <color indexed="57"/>
      </top>
      <bottom style="hair">
        <color indexed="57"/>
      </bottom>
      <diagonal/>
    </border>
    <border>
      <left style="hair">
        <color indexed="57"/>
      </left>
      <right style="hair">
        <color indexed="57"/>
      </right>
      <top style="thin">
        <color indexed="57"/>
      </top>
      <bottom style="hair">
        <color indexed="57"/>
      </bottom>
      <diagonal/>
    </border>
    <border>
      <left style="hair">
        <color indexed="57"/>
      </left>
      <right style="thin">
        <color indexed="57"/>
      </right>
      <top style="thin">
        <color indexed="57"/>
      </top>
      <bottom style="hair">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style="hair">
        <color indexed="57"/>
      </bottom>
      <diagonal/>
    </border>
    <border>
      <left style="thin">
        <color indexed="57"/>
      </left>
      <right/>
      <top style="hair">
        <color indexed="57"/>
      </top>
      <bottom style="hair">
        <color indexed="57"/>
      </bottom>
      <diagonal/>
    </border>
    <border>
      <left/>
      <right/>
      <top style="hair">
        <color indexed="57"/>
      </top>
      <bottom style="hair">
        <color indexed="57"/>
      </bottom>
      <diagonal/>
    </border>
    <border>
      <left/>
      <right style="thin">
        <color indexed="57"/>
      </right>
      <top style="hair">
        <color indexed="57"/>
      </top>
      <bottom style="hair">
        <color indexed="57"/>
      </bottom>
      <diagonal/>
    </border>
    <border>
      <left style="thin">
        <color indexed="57"/>
      </left>
      <right style="hair">
        <color indexed="57"/>
      </right>
      <top style="hair">
        <color indexed="57"/>
      </top>
      <bottom style="hair">
        <color indexed="57"/>
      </bottom>
      <diagonal/>
    </border>
    <border>
      <left style="hair">
        <color indexed="57"/>
      </left>
      <right style="hair">
        <color indexed="57"/>
      </right>
      <top style="hair">
        <color indexed="57"/>
      </top>
      <bottom style="hair">
        <color indexed="57"/>
      </bottom>
      <diagonal/>
    </border>
    <border>
      <left style="hair">
        <color indexed="57"/>
      </left>
      <right style="thin">
        <color indexed="57"/>
      </right>
      <top style="hair">
        <color indexed="57"/>
      </top>
      <bottom style="hair">
        <color indexed="57"/>
      </bottom>
      <diagonal/>
    </border>
    <border>
      <left style="thin">
        <color indexed="57"/>
      </left>
      <right style="thin">
        <color indexed="57"/>
      </right>
      <top/>
      <bottom/>
      <diagonal/>
    </border>
    <border>
      <left style="thin">
        <color indexed="57"/>
      </left>
      <right style="thin">
        <color indexed="57"/>
      </right>
      <top style="hair">
        <color indexed="57"/>
      </top>
      <bottom style="thin">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bottom style="thin">
        <color indexed="57"/>
      </bottom>
      <diagonal/>
    </border>
    <border>
      <left style="thin">
        <color rgb="FF339966"/>
      </left>
      <right/>
      <top style="thin">
        <color rgb="FF339966"/>
      </top>
      <bottom style="thin">
        <color rgb="FF339966"/>
      </bottom>
      <diagonal/>
    </border>
    <border>
      <left/>
      <right style="dashed">
        <color rgb="FF339966"/>
      </right>
      <top style="thin">
        <color rgb="FF339966"/>
      </top>
      <bottom style="thin">
        <color rgb="FF339966"/>
      </bottom>
      <diagonal/>
    </border>
    <border>
      <left style="dashed">
        <color rgb="FF339966"/>
      </left>
      <right/>
      <top style="thin">
        <color rgb="FF339966"/>
      </top>
      <bottom style="thin">
        <color rgb="FF339966"/>
      </bottom>
      <diagonal/>
    </border>
    <border>
      <left/>
      <right/>
      <top style="thin">
        <color rgb="FF339966"/>
      </top>
      <bottom style="thin">
        <color rgb="FF339966"/>
      </bottom>
      <diagonal/>
    </border>
    <border>
      <left/>
      <right style="thin">
        <color rgb="FF339966"/>
      </right>
      <top style="thin">
        <color rgb="FF339966"/>
      </top>
      <bottom style="thin">
        <color rgb="FF339966"/>
      </bottom>
      <diagonal/>
    </border>
    <border>
      <left style="thin">
        <color indexed="57"/>
      </left>
      <right/>
      <top style="thin">
        <color indexed="57"/>
      </top>
      <bottom style="thin">
        <color indexed="57"/>
      </bottom>
      <diagonal/>
    </border>
    <border>
      <left/>
      <right/>
      <top style="thin">
        <color indexed="57"/>
      </top>
      <bottom style="thin">
        <color indexed="57"/>
      </bottom>
      <diagonal/>
    </border>
    <border>
      <left/>
      <right style="thin">
        <color indexed="57"/>
      </right>
      <top style="thin">
        <color indexed="57"/>
      </top>
      <bottom style="thin">
        <color indexed="57"/>
      </bottom>
      <diagonal/>
    </border>
    <border>
      <left style="thin">
        <color rgb="FF339966"/>
      </left>
      <right/>
      <top style="thin">
        <color rgb="FF339966"/>
      </top>
      <bottom/>
      <diagonal/>
    </border>
    <border>
      <left/>
      <right style="dashed">
        <color rgb="FF339966"/>
      </right>
      <top style="thin">
        <color rgb="FF339966"/>
      </top>
      <bottom/>
      <diagonal/>
    </border>
    <border>
      <left style="dashed">
        <color rgb="FF339966"/>
      </left>
      <right/>
      <top style="thin">
        <color rgb="FF339966"/>
      </top>
      <bottom/>
      <diagonal/>
    </border>
    <border>
      <left/>
      <right/>
      <top style="thin">
        <color rgb="FF339966"/>
      </top>
      <bottom/>
      <diagonal/>
    </border>
    <border>
      <left/>
      <right style="thin">
        <color rgb="FF339966"/>
      </right>
      <top style="thin">
        <color rgb="FF339966"/>
      </top>
      <bottom/>
      <diagonal/>
    </border>
    <border>
      <left style="thin">
        <color rgb="FF339966"/>
      </left>
      <right/>
      <top/>
      <bottom style="thin">
        <color rgb="FF339966"/>
      </bottom>
      <diagonal/>
    </border>
    <border>
      <left/>
      <right style="dashed">
        <color rgb="FF339966"/>
      </right>
      <top/>
      <bottom style="thin">
        <color rgb="FF339966"/>
      </bottom>
      <diagonal/>
    </border>
    <border>
      <left style="dashed">
        <color rgb="FF339966"/>
      </left>
      <right/>
      <top/>
      <bottom style="thin">
        <color rgb="FF339966"/>
      </bottom>
      <diagonal/>
    </border>
    <border>
      <left/>
      <right/>
      <top/>
      <bottom style="thin">
        <color rgb="FF339966"/>
      </bottom>
      <diagonal/>
    </border>
    <border>
      <left/>
      <right style="thin">
        <color rgb="FF339966"/>
      </right>
      <top/>
      <bottom style="thin">
        <color rgb="FF339966"/>
      </bottom>
      <diagonal/>
    </border>
  </borders>
  <cellStyleXfs count="2">
    <xf numFmtId="0" fontId="0" fillId="0" borderId="0">
      <alignment vertical="center"/>
    </xf>
    <xf numFmtId="0" fontId="1" fillId="0" borderId="0"/>
  </cellStyleXfs>
  <cellXfs count="103">
    <xf numFmtId="0" fontId="0" fillId="0" borderId="0" xfId="0">
      <alignment vertical="center"/>
    </xf>
    <xf numFmtId="0" fontId="1" fillId="0" borderId="0" xfId="1"/>
    <xf numFmtId="0" fontId="3" fillId="0" borderId="0" xfId="1" applyFont="1"/>
    <xf numFmtId="0" fontId="5" fillId="0" borderId="0" xfId="1" applyFont="1"/>
    <xf numFmtId="0" fontId="6" fillId="0" borderId="0" xfId="1" applyFont="1"/>
    <xf numFmtId="0" fontId="7" fillId="0" borderId="0" xfId="1" applyFont="1"/>
    <xf numFmtId="0" fontId="8" fillId="0" borderId="0" xfId="1" applyFont="1"/>
    <xf numFmtId="0" fontId="9" fillId="0" borderId="0" xfId="1" applyFont="1" applyAlignment="1">
      <alignment horizontal="right" vertical="center"/>
    </xf>
    <xf numFmtId="0" fontId="9" fillId="0" borderId="0" xfId="1" applyFont="1" applyBorder="1" applyAlignment="1">
      <alignment vertical="center"/>
    </xf>
    <xf numFmtId="0" fontId="9" fillId="0" borderId="0" xfId="1" applyFont="1" applyBorder="1" applyAlignment="1">
      <alignment horizontal="center" vertical="center"/>
    </xf>
    <xf numFmtId="0" fontId="1" fillId="0" borderId="0" xfId="1" applyBorder="1"/>
    <xf numFmtId="0" fontId="10" fillId="0" borderId="0" xfId="1" applyFont="1" applyBorder="1" applyAlignment="1">
      <alignment horizontal="center" vertical="center" shrinkToFit="1"/>
    </xf>
    <xf numFmtId="0" fontId="9" fillId="0" borderId="0" xfId="1" applyFont="1" applyBorder="1" applyAlignment="1">
      <alignment vertical="center" textRotation="255"/>
    </xf>
    <xf numFmtId="0" fontId="11" fillId="0" borderId="0" xfId="1" applyFont="1" applyBorder="1" applyAlignment="1">
      <alignment vertical="center" shrinkToFit="1"/>
    </xf>
    <xf numFmtId="176" fontId="12" fillId="0" borderId="0" xfId="1" applyNumberFormat="1" applyFont="1" applyBorder="1" applyAlignment="1">
      <alignment vertical="center"/>
    </xf>
    <xf numFmtId="0" fontId="13" fillId="0" borderId="0" xfId="1" applyFont="1" applyAlignment="1">
      <alignment wrapText="1"/>
    </xf>
    <xf numFmtId="176" fontId="1" fillId="0" borderId="0" xfId="1" applyNumberFormat="1"/>
    <xf numFmtId="0" fontId="14" fillId="0" borderId="0" xfId="1" applyFont="1" applyBorder="1"/>
    <xf numFmtId="176" fontId="14" fillId="0" borderId="0" xfId="1" applyNumberFormat="1" applyFont="1" applyBorder="1"/>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176" fontId="12" fillId="0" borderId="12" xfId="1" applyNumberFormat="1" applyFont="1" applyBorder="1" applyAlignment="1">
      <alignment vertical="center"/>
    </xf>
    <xf numFmtId="176" fontId="12" fillId="0" borderId="13" xfId="1" applyNumberFormat="1" applyFont="1" applyBorder="1" applyAlignment="1">
      <alignment vertical="center"/>
    </xf>
    <xf numFmtId="176" fontId="12" fillId="0" borderId="14" xfId="1" applyNumberFormat="1" applyFont="1" applyBorder="1" applyAlignment="1">
      <alignment vertical="center"/>
    </xf>
    <xf numFmtId="0" fontId="11" fillId="0" borderId="9" xfId="1" applyFont="1" applyBorder="1" applyAlignment="1">
      <alignment horizontal="left" vertical="center" shrinkToFit="1"/>
    </xf>
    <xf numFmtId="176" fontId="12" fillId="0" borderId="20" xfId="1" applyNumberFormat="1" applyFont="1" applyBorder="1" applyAlignment="1">
      <alignment vertical="center"/>
    </xf>
    <xf numFmtId="176" fontId="12" fillId="0" borderId="21" xfId="1" applyNumberFormat="1" applyFont="1" applyBorder="1" applyAlignment="1">
      <alignment vertical="center"/>
    </xf>
    <xf numFmtId="176" fontId="12" fillId="0" borderId="22" xfId="1" applyNumberFormat="1" applyFont="1" applyBorder="1" applyAlignment="1">
      <alignment vertical="center"/>
    </xf>
    <xf numFmtId="0" fontId="11" fillId="0" borderId="17" xfId="1" applyFont="1" applyBorder="1" applyAlignment="1">
      <alignment horizontal="left" vertical="center" shrinkToFit="1"/>
    </xf>
    <xf numFmtId="176" fontId="12" fillId="0" borderId="5" xfId="1" applyNumberFormat="1" applyFont="1" applyBorder="1" applyAlignment="1">
      <alignment vertical="center"/>
    </xf>
    <xf numFmtId="176" fontId="12" fillId="0" borderId="6" xfId="1" applyNumberFormat="1" applyFont="1" applyBorder="1" applyAlignment="1">
      <alignment vertical="center"/>
    </xf>
    <xf numFmtId="176" fontId="12" fillId="0" borderId="7" xfId="1" applyNumberFormat="1" applyFont="1" applyBorder="1" applyAlignment="1">
      <alignment vertical="center"/>
    </xf>
    <xf numFmtId="0" fontId="11" fillId="0" borderId="25" xfId="1" applyFont="1" applyBorder="1" applyAlignment="1">
      <alignment horizontal="left" vertical="center" shrinkToFit="1"/>
    </xf>
    <xf numFmtId="0" fontId="1" fillId="0" borderId="0" xfId="1" applyAlignment="1">
      <alignment horizontal="left"/>
    </xf>
    <xf numFmtId="0" fontId="14" fillId="0" borderId="0" xfId="1" applyFont="1" applyAlignment="1">
      <alignment horizontal="right"/>
    </xf>
    <xf numFmtId="0" fontId="11" fillId="0" borderId="0" xfId="1" applyFont="1" applyAlignment="1">
      <alignment horizontal="right"/>
    </xf>
    <xf numFmtId="0" fontId="1" fillId="0" borderId="0" xfId="1" applyAlignment="1">
      <alignment vertical="center"/>
    </xf>
    <xf numFmtId="0" fontId="15" fillId="0" borderId="0" xfId="1" applyFont="1" applyBorder="1" applyAlignment="1">
      <alignment shrinkToFit="1"/>
    </xf>
    <xf numFmtId="49" fontId="14" fillId="0" borderId="0" xfId="1" applyNumberFormat="1" applyFont="1" applyBorder="1" applyAlignment="1">
      <alignment vertical="top" wrapText="1"/>
    </xf>
    <xf numFmtId="177" fontId="15" fillId="0" borderId="0" xfId="1" applyNumberFormat="1" applyFont="1" applyBorder="1" applyAlignment="1">
      <alignment vertical="top" shrinkToFit="1"/>
    </xf>
    <xf numFmtId="0" fontId="16" fillId="0" borderId="0" xfId="1" applyFont="1"/>
    <xf numFmtId="0" fontId="9" fillId="0" borderId="15" xfId="1" applyFont="1" applyBorder="1" applyAlignment="1">
      <alignment vertical="center" textRotation="255"/>
    </xf>
    <xf numFmtId="0" fontId="1" fillId="0" borderId="23" xfId="1" applyBorder="1" applyAlignment="1"/>
    <xf numFmtId="0" fontId="1" fillId="0" borderId="28" xfId="1" applyBorder="1" applyAlignment="1"/>
    <xf numFmtId="0" fontId="1" fillId="0" borderId="0" xfId="1" applyAlignment="1">
      <alignment wrapText="1"/>
    </xf>
    <xf numFmtId="0" fontId="14" fillId="0" borderId="0" xfId="1" applyFont="1" applyBorder="1" applyAlignment="1">
      <alignment horizontal="left" vertical="top" wrapText="1"/>
    </xf>
    <xf numFmtId="0" fontId="11" fillId="0" borderId="25" xfId="1" applyFont="1" applyBorder="1" applyAlignment="1">
      <alignment vertical="center" shrinkToFit="1"/>
    </xf>
    <xf numFmtId="0" fontId="11" fillId="0" borderId="26" xfId="1" applyFont="1" applyBorder="1" applyAlignment="1">
      <alignment vertical="center" shrinkToFit="1"/>
    </xf>
    <xf numFmtId="0" fontId="11" fillId="0" borderId="27" xfId="1" applyFont="1" applyBorder="1" applyAlignment="1">
      <alignment vertical="center" shrinkToFi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8" xfId="1" applyFont="1" applyBorder="1" applyAlignment="1">
      <alignment horizontal="center" vertical="center" textRotation="255"/>
    </xf>
    <xf numFmtId="0" fontId="9" fillId="0" borderId="16" xfId="1" applyFont="1" applyBorder="1" applyAlignment="1">
      <alignment horizontal="center" vertical="center" textRotation="255"/>
    </xf>
    <xf numFmtId="0" fontId="9" fillId="0" borderId="24" xfId="1" applyFont="1" applyBorder="1" applyAlignment="1">
      <alignment horizontal="center" vertical="center" textRotation="255"/>
    </xf>
    <xf numFmtId="0" fontId="11" fillId="0" borderId="9" xfId="1" applyFont="1" applyBorder="1" applyAlignment="1">
      <alignment horizontal="left" vertical="center" shrinkToFit="1"/>
    </xf>
    <xf numFmtId="0" fontId="11" fillId="0" borderId="10" xfId="1" applyFont="1" applyBorder="1" applyAlignment="1">
      <alignment horizontal="left" vertical="center" shrinkToFit="1"/>
    </xf>
    <xf numFmtId="0" fontId="11" fillId="0" borderId="11" xfId="1" applyFont="1" applyBorder="1" applyAlignment="1">
      <alignment horizontal="left" vertical="center" shrinkToFit="1"/>
    </xf>
    <xf numFmtId="0" fontId="9" fillId="0" borderId="15" xfId="1" applyFont="1" applyBorder="1" applyAlignment="1">
      <alignment horizontal="center" vertical="center" textRotation="255"/>
    </xf>
    <xf numFmtId="0" fontId="9" fillId="0" borderId="23" xfId="1" applyFont="1" applyBorder="1" applyAlignment="1">
      <alignment horizontal="center" vertical="center" textRotation="255"/>
    </xf>
    <xf numFmtId="0" fontId="9" fillId="0" borderId="28" xfId="1" applyFont="1" applyBorder="1" applyAlignment="1">
      <alignment horizontal="center" vertical="center" textRotation="255"/>
    </xf>
    <xf numFmtId="0" fontId="11" fillId="0" borderId="17" xfId="1" applyFont="1" applyBorder="1" applyAlignment="1">
      <alignment vertical="center" shrinkToFit="1"/>
    </xf>
    <xf numFmtId="0" fontId="11" fillId="0" borderId="18" xfId="1" applyFont="1" applyBorder="1" applyAlignment="1">
      <alignment vertical="center" shrinkToFit="1"/>
    </xf>
    <xf numFmtId="0" fontId="11" fillId="0" borderId="19" xfId="1" applyFont="1" applyBorder="1" applyAlignment="1">
      <alignment vertical="center" shrinkToFit="1"/>
    </xf>
    <xf numFmtId="0" fontId="11" fillId="0" borderId="9" xfId="1" applyFont="1" applyBorder="1" applyAlignment="1">
      <alignment vertical="center" shrinkToFit="1"/>
    </xf>
    <xf numFmtId="0" fontId="11" fillId="0" borderId="10" xfId="1" applyFont="1" applyBorder="1" applyAlignment="1">
      <alignment vertical="center" shrinkToFit="1"/>
    </xf>
    <xf numFmtId="0" fontId="11" fillId="0" borderId="11" xfId="1" applyFont="1" applyBorder="1" applyAlignment="1">
      <alignment vertical="center" shrinkToFit="1"/>
    </xf>
    <xf numFmtId="0" fontId="13" fillId="0" borderId="0" xfId="1" applyFont="1" applyAlignment="1">
      <alignment horizontal="left" vertical="top"/>
    </xf>
    <xf numFmtId="0" fontId="15" fillId="0" borderId="1" xfId="1" applyFont="1" applyBorder="1" applyAlignment="1">
      <alignment horizontal="center" vertical="center"/>
    </xf>
    <xf numFmtId="0" fontId="15" fillId="0" borderId="1" xfId="1" applyFont="1" applyBorder="1" applyAlignment="1">
      <alignment horizontal="center" vertical="center" wrapText="1" shrinkToFit="1"/>
    </xf>
    <xf numFmtId="49" fontId="14" fillId="0" borderId="1" xfId="1" applyNumberFormat="1" applyFont="1" applyBorder="1" applyAlignment="1" applyProtection="1">
      <alignment horizontal="left" vertical="top" wrapText="1"/>
      <protection locked="0"/>
    </xf>
    <xf numFmtId="0" fontId="15" fillId="0" borderId="1" xfId="1" applyFont="1" applyBorder="1" applyAlignment="1">
      <alignment horizontal="center" vertical="center" shrinkToFit="1"/>
    </xf>
    <xf numFmtId="49" fontId="14" fillId="0" borderId="1" xfId="1" applyNumberFormat="1" applyFont="1" applyBorder="1" applyAlignment="1">
      <alignment horizontal="left" vertical="top" wrapText="1"/>
    </xf>
    <xf numFmtId="0" fontId="13" fillId="0" borderId="0" xfId="1" applyFont="1" applyAlignment="1">
      <alignment horizontal="left" vertical="top" wrapText="1"/>
    </xf>
    <xf numFmtId="49" fontId="19" fillId="0" borderId="1" xfId="1" applyNumberFormat="1" applyFont="1" applyBorder="1" applyAlignment="1" applyProtection="1">
      <alignment horizontal="left" vertical="top" wrapText="1"/>
      <protection locked="0"/>
    </xf>
    <xf numFmtId="49" fontId="14" fillId="0" borderId="34" xfId="1" applyNumberFormat="1" applyFont="1" applyBorder="1" applyAlignment="1" applyProtection="1">
      <alignment horizontal="left" vertical="top" wrapText="1"/>
      <protection locked="0"/>
    </xf>
    <xf numFmtId="49" fontId="14" fillId="0" borderId="35" xfId="1" applyNumberFormat="1" applyFont="1" applyBorder="1" applyAlignment="1" applyProtection="1">
      <alignment horizontal="left" vertical="top" wrapText="1"/>
      <protection locked="0"/>
    </xf>
    <xf numFmtId="49" fontId="14" fillId="0" borderId="36" xfId="1" applyNumberFormat="1" applyFont="1" applyBorder="1" applyAlignment="1" applyProtection="1">
      <alignment horizontal="left" vertical="top" wrapText="1"/>
      <protection locked="0"/>
    </xf>
    <xf numFmtId="0" fontId="18" fillId="0" borderId="29" xfId="1" applyFont="1" applyBorder="1" applyAlignment="1">
      <alignment horizontal="left" vertical="center" wrapText="1"/>
    </xf>
    <xf numFmtId="0" fontId="20" fillId="0" borderId="32" xfId="1" applyFont="1" applyBorder="1" applyAlignment="1">
      <alignment horizontal="left" vertical="center" wrapText="1"/>
    </xf>
    <xf numFmtId="0" fontId="14" fillId="0" borderId="32" xfId="1" applyFont="1" applyBorder="1" applyAlignment="1">
      <alignment horizontal="left" vertical="center" wrapText="1"/>
    </xf>
    <xf numFmtId="0" fontId="14" fillId="0" borderId="33" xfId="1" applyFont="1" applyBorder="1" applyAlignment="1">
      <alignment horizontal="left" vertical="center" wrapText="1"/>
    </xf>
    <xf numFmtId="0" fontId="15" fillId="0" borderId="29" xfId="1" applyFont="1" applyBorder="1" applyAlignment="1">
      <alignment horizontal="center" vertical="center"/>
    </xf>
    <xf numFmtId="0" fontId="15" fillId="0" borderId="30" xfId="1" applyFont="1" applyBorder="1" applyAlignment="1">
      <alignment horizontal="center" vertical="center"/>
    </xf>
    <xf numFmtId="0" fontId="15" fillId="0" borderId="31" xfId="1" applyFont="1" applyBorder="1" applyAlignment="1">
      <alignment horizontal="center" vertical="center"/>
    </xf>
    <xf numFmtId="0" fontId="15" fillId="0" borderId="32" xfId="1" applyFont="1" applyBorder="1" applyAlignment="1">
      <alignment horizontal="center" vertical="center"/>
    </xf>
    <xf numFmtId="0" fontId="15" fillId="0" borderId="33" xfId="1" applyFont="1" applyBorder="1" applyAlignment="1">
      <alignment horizontal="center" vertical="center"/>
    </xf>
    <xf numFmtId="0" fontId="14" fillId="0" borderId="37" xfId="1" applyFont="1" applyBorder="1" applyAlignment="1">
      <alignment horizontal="left" vertical="top" wrapText="1"/>
    </xf>
    <xf numFmtId="0" fontId="14" fillId="0" borderId="38" xfId="1" applyFont="1" applyBorder="1" applyAlignment="1">
      <alignment horizontal="left" vertical="top" wrapText="1"/>
    </xf>
    <xf numFmtId="0" fontId="14" fillId="0" borderId="42" xfId="1" applyFont="1" applyBorder="1" applyAlignment="1">
      <alignment horizontal="left" vertical="top" wrapText="1"/>
    </xf>
    <xf numFmtId="0" fontId="14" fillId="0" borderId="43" xfId="1" applyFont="1" applyBorder="1" applyAlignment="1">
      <alignment horizontal="left" vertical="top" wrapText="1"/>
    </xf>
    <xf numFmtId="0" fontId="14" fillId="0" borderId="39" xfId="0" applyFont="1" applyBorder="1" applyAlignment="1">
      <alignment horizontal="left" vertical="top" wrapText="1"/>
    </xf>
    <xf numFmtId="0" fontId="14" fillId="0" borderId="40" xfId="0" applyFont="1" applyBorder="1" applyAlignment="1">
      <alignment horizontal="left" vertical="top" wrapText="1"/>
    </xf>
    <xf numFmtId="0" fontId="14" fillId="0" borderId="41" xfId="0" applyFont="1" applyBorder="1" applyAlignment="1">
      <alignment horizontal="left" vertical="top" wrapText="1"/>
    </xf>
    <xf numFmtId="0" fontId="14" fillId="0" borderId="44" xfId="0" applyFont="1" applyBorder="1" applyAlignment="1">
      <alignment horizontal="left" vertical="top" wrapText="1"/>
    </xf>
    <xf numFmtId="0" fontId="14" fillId="0" borderId="45" xfId="0" applyFont="1" applyBorder="1" applyAlignment="1">
      <alignment horizontal="left" vertical="top" wrapText="1"/>
    </xf>
    <xf numFmtId="0" fontId="14" fillId="0" borderId="46" xfId="0" applyFont="1" applyBorder="1" applyAlignment="1">
      <alignment horizontal="left" vertical="top" wrapText="1"/>
    </xf>
    <xf numFmtId="0" fontId="14" fillId="0" borderId="40" xfId="1" applyFont="1" applyBorder="1" applyAlignment="1">
      <alignment horizontal="left" vertical="top" wrapText="1"/>
    </xf>
    <xf numFmtId="0" fontId="14" fillId="0" borderId="41" xfId="1" applyFont="1" applyBorder="1" applyAlignment="1">
      <alignment horizontal="left" vertical="top" wrapText="1"/>
    </xf>
    <xf numFmtId="0" fontId="14" fillId="0" borderId="45" xfId="1" applyFont="1" applyBorder="1" applyAlignment="1">
      <alignment horizontal="left" vertical="top" wrapText="1"/>
    </xf>
    <xf numFmtId="0" fontId="14" fillId="0" borderId="46" xfId="1"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中学校3年国語!$W$99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中学校3年国語!$V$100:$V$120</c:f>
              <c:strCache>
                <c:ptCount val="8"/>
                <c:pt idx="0">
                  <c:v>言葉の特徴や使い方
に関する事項</c:v>
                </c:pt>
                <c:pt idx="1">
                  <c:v>情報の扱い方
に関する事項</c:v>
                </c:pt>
                <c:pt idx="2">
                  <c:v>我が国の言語文化
に関する事項</c:v>
                </c:pt>
                <c:pt idx="3">
                  <c:v>話すこと・聞くこと</c:v>
                </c:pt>
                <c:pt idx="4">
                  <c:v>書くこと</c:v>
                </c:pt>
                <c:pt idx="5">
                  <c:v>読むこと</c:v>
                </c:pt>
                <c:pt idx="6">
                  <c:v>知識・技能</c:v>
                </c:pt>
                <c:pt idx="7">
                  <c:v>思考・判断・表現</c:v>
                </c:pt>
              </c:strCache>
            </c:strRef>
          </c:cat>
          <c:val>
            <c:numRef>
              <c:f>中学校3年国語!$W$100:$W$120</c:f>
              <c:numCache>
                <c:formatCode>0.0_ </c:formatCode>
                <c:ptCount val="8"/>
                <c:pt idx="0">
                  <c:v>77.79069767441861</c:v>
                </c:pt>
                <c:pt idx="1">
                  <c:v>66.356589147286826</c:v>
                </c:pt>
                <c:pt idx="2">
                  <c:v>78.449612403100772</c:v>
                </c:pt>
                <c:pt idx="3">
                  <c:v>85.736434108527135</c:v>
                </c:pt>
                <c:pt idx="4">
                  <c:v>70.166112956810636</c:v>
                </c:pt>
                <c:pt idx="5">
                  <c:v>74.961240310077528</c:v>
                </c:pt>
                <c:pt idx="6">
                  <c:v>75.481727574750835</c:v>
                </c:pt>
                <c:pt idx="7">
                  <c:v>74.883720930232556</c:v>
                </c:pt>
              </c:numCache>
            </c:numRef>
          </c:val>
          <c:extLst>
            <c:ext xmlns:c16="http://schemas.microsoft.com/office/drawing/2014/chart" uri="{C3380CC4-5D6E-409C-BE32-E72D297353CC}">
              <c16:uniqueId val="{00000000-8778-4AC2-B624-988A0B616B09}"/>
            </c:ext>
          </c:extLst>
        </c:ser>
        <c:ser>
          <c:idx val="1"/>
          <c:order val="1"/>
          <c:tx>
            <c:strRef>
              <c:f>中学校3年国語!$X$99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中学校3年国語!$V$100:$V$120</c:f>
              <c:strCache>
                <c:ptCount val="8"/>
                <c:pt idx="0">
                  <c:v>言葉の特徴や使い方
に関する事項</c:v>
                </c:pt>
                <c:pt idx="1">
                  <c:v>情報の扱い方
に関する事項</c:v>
                </c:pt>
                <c:pt idx="2">
                  <c:v>我が国の言語文化
に関する事項</c:v>
                </c:pt>
                <c:pt idx="3">
                  <c:v>話すこと・聞くこと</c:v>
                </c:pt>
                <c:pt idx="4">
                  <c:v>書くこと</c:v>
                </c:pt>
                <c:pt idx="5">
                  <c:v>読むこと</c:v>
                </c:pt>
                <c:pt idx="6">
                  <c:v>知識・技能</c:v>
                </c:pt>
                <c:pt idx="7">
                  <c:v>思考・判断・表現</c:v>
                </c:pt>
              </c:strCache>
            </c:strRef>
          </c:cat>
          <c:val>
            <c:numRef>
              <c:f>中学校3年国語!$X$100:$X$120</c:f>
              <c:numCache>
                <c:formatCode>0.0_ </c:formatCode>
                <c:ptCount val="8"/>
                <c:pt idx="0">
                  <c:v>75.427586206896549</c:v>
                </c:pt>
                <c:pt idx="1">
                  <c:v>63.852873563218395</c:v>
                </c:pt>
                <c:pt idx="2">
                  <c:v>77.572413793103451</c:v>
                </c:pt>
                <c:pt idx="3">
                  <c:v>83.218390804597703</c:v>
                </c:pt>
                <c:pt idx="4">
                  <c:v>68.87093596059114</c:v>
                </c:pt>
                <c:pt idx="5">
                  <c:v>70.52873563218391</c:v>
                </c:pt>
                <c:pt idx="6">
                  <c:v>73.406896551724131</c:v>
                </c:pt>
                <c:pt idx="7">
                  <c:v>72.182758620689654</c:v>
                </c:pt>
              </c:numCache>
            </c:numRef>
          </c:val>
          <c:extLst>
            <c:ext xmlns:c16="http://schemas.microsoft.com/office/drawing/2014/chart" uri="{C3380CC4-5D6E-409C-BE32-E72D297353CC}">
              <c16:uniqueId val="{00000001-8778-4AC2-B624-988A0B616B09}"/>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中学校3年社会!$W$99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中学校3年社会!$V$100:$V$120</c:f>
              <c:strCache>
                <c:ptCount val="5"/>
                <c:pt idx="0">
                  <c:v>地理的分野</c:v>
                </c:pt>
                <c:pt idx="1">
                  <c:v>歴史的分野</c:v>
                </c:pt>
                <c:pt idx="2">
                  <c:v>公民的分野</c:v>
                </c:pt>
                <c:pt idx="3">
                  <c:v>知識・技能</c:v>
                </c:pt>
                <c:pt idx="4">
                  <c:v>思考・判断・表現</c:v>
                </c:pt>
              </c:strCache>
            </c:strRef>
          </c:cat>
          <c:val>
            <c:numRef>
              <c:f>中学校3年社会!$W$100:$W$120</c:f>
              <c:numCache>
                <c:formatCode>0.0_ </c:formatCode>
                <c:ptCount val="5"/>
                <c:pt idx="0">
                  <c:v>67.900790797987057</c:v>
                </c:pt>
                <c:pt idx="1">
                  <c:v>62.383177570093459</c:v>
                </c:pt>
                <c:pt idx="2">
                  <c:v>75.467289719626166</c:v>
                </c:pt>
                <c:pt idx="3">
                  <c:v>66.179906542056074</c:v>
                </c:pt>
                <c:pt idx="4">
                  <c:v>68.951194184839039</c:v>
                </c:pt>
              </c:numCache>
            </c:numRef>
          </c:val>
          <c:extLst>
            <c:ext xmlns:c16="http://schemas.microsoft.com/office/drawing/2014/chart" uri="{C3380CC4-5D6E-409C-BE32-E72D297353CC}">
              <c16:uniqueId val="{00000000-88AF-4CB1-852C-ACD018E7B6BE}"/>
            </c:ext>
          </c:extLst>
        </c:ser>
        <c:ser>
          <c:idx val="1"/>
          <c:order val="1"/>
          <c:tx>
            <c:strRef>
              <c:f>中学校3年社会!$X$99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中学校3年社会!$V$100:$V$120</c:f>
              <c:strCache>
                <c:ptCount val="5"/>
                <c:pt idx="0">
                  <c:v>地理的分野</c:v>
                </c:pt>
                <c:pt idx="1">
                  <c:v>歴史的分野</c:v>
                </c:pt>
                <c:pt idx="2">
                  <c:v>公民的分野</c:v>
                </c:pt>
                <c:pt idx="3">
                  <c:v>知識・技能</c:v>
                </c:pt>
                <c:pt idx="4">
                  <c:v>思考・判断・表現</c:v>
                </c:pt>
              </c:strCache>
            </c:strRef>
          </c:cat>
          <c:val>
            <c:numRef>
              <c:f>中学校3年社会!$X$100:$X$120</c:f>
              <c:numCache>
                <c:formatCode>0.0_ </c:formatCode>
                <c:ptCount val="5"/>
                <c:pt idx="0">
                  <c:v>65.739285562587611</c:v>
                </c:pt>
                <c:pt idx="1">
                  <c:v>61.747653230259523</c:v>
                </c:pt>
                <c:pt idx="2">
                  <c:v>73.766795508926933</c:v>
                </c:pt>
                <c:pt idx="3">
                  <c:v>64.48900239278484</c:v>
                </c:pt>
                <c:pt idx="4">
                  <c:v>68.215841462666418</c:v>
                </c:pt>
              </c:numCache>
            </c:numRef>
          </c:val>
          <c:extLst>
            <c:ext xmlns:c16="http://schemas.microsoft.com/office/drawing/2014/chart" uri="{C3380CC4-5D6E-409C-BE32-E72D297353CC}">
              <c16:uniqueId val="{00000001-88AF-4CB1-852C-ACD018E7B6BE}"/>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中学校3年数学!$W$99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中学校3年数学!$V$100:$V$120</c:f>
              <c:strCache>
                <c:ptCount val="6"/>
                <c:pt idx="0">
                  <c:v>数と式</c:v>
                </c:pt>
                <c:pt idx="1">
                  <c:v>図形</c:v>
                </c:pt>
                <c:pt idx="2">
                  <c:v>関数</c:v>
                </c:pt>
                <c:pt idx="3">
                  <c:v>データの活用</c:v>
                </c:pt>
                <c:pt idx="4">
                  <c:v>知識・技能</c:v>
                </c:pt>
                <c:pt idx="5">
                  <c:v>思考・判断・表現</c:v>
                </c:pt>
              </c:strCache>
            </c:strRef>
          </c:cat>
          <c:val>
            <c:numRef>
              <c:f>中学校3年数学!$W$100:$W$120</c:f>
              <c:numCache>
                <c:formatCode>0.0_ </c:formatCode>
                <c:ptCount val="6"/>
                <c:pt idx="0">
                  <c:v>75.19654088050315</c:v>
                </c:pt>
                <c:pt idx="1">
                  <c:v>82.940251572327043</c:v>
                </c:pt>
                <c:pt idx="2">
                  <c:v>75.733752620545062</c:v>
                </c:pt>
                <c:pt idx="3">
                  <c:v>67.767295597484278</c:v>
                </c:pt>
                <c:pt idx="4">
                  <c:v>79.048742138364787</c:v>
                </c:pt>
                <c:pt idx="5">
                  <c:v>65.670859538784072</c:v>
                </c:pt>
              </c:numCache>
            </c:numRef>
          </c:val>
          <c:extLst>
            <c:ext xmlns:c16="http://schemas.microsoft.com/office/drawing/2014/chart" uri="{C3380CC4-5D6E-409C-BE32-E72D297353CC}">
              <c16:uniqueId val="{00000000-B44F-469D-A4D6-A5835E013555}"/>
            </c:ext>
          </c:extLst>
        </c:ser>
        <c:ser>
          <c:idx val="1"/>
          <c:order val="1"/>
          <c:tx>
            <c:strRef>
              <c:f>中学校3年数学!$X$99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中学校3年数学!$V$100:$V$120</c:f>
              <c:strCache>
                <c:ptCount val="6"/>
                <c:pt idx="0">
                  <c:v>数と式</c:v>
                </c:pt>
                <c:pt idx="1">
                  <c:v>図形</c:v>
                </c:pt>
                <c:pt idx="2">
                  <c:v>関数</c:v>
                </c:pt>
                <c:pt idx="3">
                  <c:v>データの活用</c:v>
                </c:pt>
                <c:pt idx="4">
                  <c:v>知識・技能</c:v>
                </c:pt>
                <c:pt idx="5">
                  <c:v>思考・判断・表現</c:v>
                </c:pt>
              </c:strCache>
            </c:strRef>
          </c:cat>
          <c:val>
            <c:numRef>
              <c:f>中学校3年数学!$X$100:$X$120</c:f>
              <c:numCache>
                <c:formatCode>0.0_ </c:formatCode>
                <c:ptCount val="6"/>
                <c:pt idx="0">
                  <c:v>69.88400994200498</c:v>
                </c:pt>
                <c:pt idx="1">
                  <c:v>77.427966491761026</c:v>
                </c:pt>
                <c:pt idx="2">
                  <c:v>70.621989014698215</c:v>
                </c:pt>
                <c:pt idx="3">
                  <c:v>62.717481358740685</c:v>
                </c:pt>
                <c:pt idx="4">
                  <c:v>74.563886587498843</c:v>
                </c:pt>
                <c:pt idx="5">
                  <c:v>58.39393660437571</c:v>
                </c:pt>
              </c:numCache>
            </c:numRef>
          </c:val>
          <c:extLst>
            <c:ext xmlns:c16="http://schemas.microsoft.com/office/drawing/2014/chart" uri="{C3380CC4-5D6E-409C-BE32-E72D297353CC}">
              <c16:uniqueId val="{00000001-B44F-469D-A4D6-A5835E013555}"/>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中学校3年理科!$W$99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中学校3年理科!$V$100:$V$120</c:f>
              <c:strCache>
                <c:ptCount val="6"/>
                <c:pt idx="0">
                  <c:v>エネルギー</c:v>
                </c:pt>
                <c:pt idx="1">
                  <c:v>粒子</c:v>
                </c:pt>
                <c:pt idx="2">
                  <c:v>生命</c:v>
                </c:pt>
                <c:pt idx="3">
                  <c:v>地球</c:v>
                </c:pt>
                <c:pt idx="4">
                  <c:v>知識・技能</c:v>
                </c:pt>
                <c:pt idx="5">
                  <c:v>思考・判断・表現</c:v>
                </c:pt>
              </c:strCache>
            </c:strRef>
          </c:cat>
          <c:val>
            <c:numRef>
              <c:f>中学校3年理科!$W$100:$W$120</c:f>
              <c:numCache>
                <c:formatCode>0.0_ </c:formatCode>
                <c:ptCount val="6"/>
                <c:pt idx="0">
                  <c:v>74.94292237442923</c:v>
                </c:pt>
                <c:pt idx="1">
                  <c:v>70.624048706240487</c:v>
                </c:pt>
                <c:pt idx="2">
                  <c:v>70.218163368848295</c:v>
                </c:pt>
                <c:pt idx="3">
                  <c:v>64.079147640791476</c:v>
                </c:pt>
                <c:pt idx="4">
                  <c:v>71.01978691019788</c:v>
                </c:pt>
                <c:pt idx="5">
                  <c:v>69.782433521353752</c:v>
                </c:pt>
              </c:numCache>
            </c:numRef>
          </c:val>
          <c:extLst>
            <c:ext xmlns:c16="http://schemas.microsoft.com/office/drawing/2014/chart" uri="{C3380CC4-5D6E-409C-BE32-E72D297353CC}">
              <c16:uniqueId val="{00000000-D09C-4384-ACE8-103F30E0735E}"/>
            </c:ext>
          </c:extLst>
        </c:ser>
        <c:ser>
          <c:idx val="1"/>
          <c:order val="1"/>
          <c:tx>
            <c:strRef>
              <c:f>中学校3年理科!$X$99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中学校3年理科!$V$100:$V$120</c:f>
              <c:strCache>
                <c:ptCount val="6"/>
                <c:pt idx="0">
                  <c:v>エネルギー</c:v>
                </c:pt>
                <c:pt idx="1">
                  <c:v>粒子</c:v>
                </c:pt>
                <c:pt idx="2">
                  <c:v>生命</c:v>
                </c:pt>
                <c:pt idx="3">
                  <c:v>地球</c:v>
                </c:pt>
                <c:pt idx="4">
                  <c:v>知識・技能</c:v>
                </c:pt>
                <c:pt idx="5">
                  <c:v>思考・判断・表現</c:v>
                </c:pt>
              </c:strCache>
            </c:strRef>
          </c:cat>
          <c:val>
            <c:numRef>
              <c:f>中学校3年理科!$X$100:$X$120</c:f>
              <c:numCache>
                <c:formatCode>0.0_ </c:formatCode>
                <c:ptCount val="6"/>
                <c:pt idx="0">
                  <c:v>68.660418963616308</c:v>
                </c:pt>
                <c:pt idx="1">
                  <c:v>65.73257380864878</c:v>
                </c:pt>
                <c:pt idx="2">
                  <c:v>68.890113928702689</c:v>
                </c:pt>
                <c:pt idx="3">
                  <c:v>59.196986402058066</c:v>
                </c:pt>
                <c:pt idx="4">
                  <c:v>68.362734288864388</c:v>
                </c:pt>
                <c:pt idx="5">
                  <c:v>64.154614436733894</c:v>
                </c:pt>
              </c:numCache>
            </c:numRef>
          </c:val>
          <c:extLst>
            <c:ext xmlns:c16="http://schemas.microsoft.com/office/drawing/2014/chart" uri="{C3380CC4-5D6E-409C-BE32-E72D297353CC}">
              <c16:uniqueId val="{00000001-D09C-4384-ACE8-103F30E0735E}"/>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中学校3年英語!$W$99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中学校3年英語!$V$100:$V$120</c:f>
              <c:strCache>
                <c:ptCount val="5"/>
                <c:pt idx="0">
                  <c:v>聞くこと</c:v>
                </c:pt>
                <c:pt idx="1">
                  <c:v>読むこと</c:v>
                </c:pt>
                <c:pt idx="2">
                  <c:v>書くこと</c:v>
                </c:pt>
                <c:pt idx="3">
                  <c:v>知識・技能</c:v>
                </c:pt>
                <c:pt idx="4">
                  <c:v>思考・判断・表現</c:v>
                </c:pt>
              </c:strCache>
            </c:strRef>
          </c:cat>
          <c:val>
            <c:numRef>
              <c:f>中学校3年英語!$W$100:$W$120</c:f>
              <c:numCache>
                <c:formatCode>0.0_ </c:formatCode>
                <c:ptCount val="5"/>
                <c:pt idx="0">
                  <c:v>76.284403669724767</c:v>
                </c:pt>
                <c:pt idx="1">
                  <c:v>66.743119266055047</c:v>
                </c:pt>
                <c:pt idx="2">
                  <c:v>61.162079510703364</c:v>
                </c:pt>
                <c:pt idx="3">
                  <c:v>73.988127361036163</c:v>
                </c:pt>
                <c:pt idx="4">
                  <c:v>61.86926605504587</c:v>
                </c:pt>
              </c:numCache>
            </c:numRef>
          </c:val>
          <c:extLst>
            <c:ext xmlns:c16="http://schemas.microsoft.com/office/drawing/2014/chart" uri="{C3380CC4-5D6E-409C-BE32-E72D297353CC}">
              <c16:uniqueId val="{00000000-86A5-4DC6-94EF-C101DFAD089F}"/>
            </c:ext>
          </c:extLst>
        </c:ser>
        <c:ser>
          <c:idx val="1"/>
          <c:order val="1"/>
          <c:tx>
            <c:strRef>
              <c:f>中学校3年英語!$X$99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中学校3年英語!$V$100:$V$120</c:f>
              <c:strCache>
                <c:ptCount val="5"/>
                <c:pt idx="0">
                  <c:v>聞くこと</c:v>
                </c:pt>
                <c:pt idx="1">
                  <c:v>読むこと</c:v>
                </c:pt>
                <c:pt idx="2">
                  <c:v>書くこと</c:v>
                </c:pt>
                <c:pt idx="3">
                  <c:v>知識・技能</c:v>
                </c:pt>
                <c:pt idx="4">
                  <c:v>思考・判断・表現</c:v>
                </c:pt>
              </c:strCache>
            </c:strRef>
          </c:cat>
          <c:val>
            <c:numRef>
              <c:f>中学校3年英語!$X$100:$X$120</c:f>
              <c:numCache>
                <c:formatCode>0.0_ </c:formatCode>
                <c:ptCount val="5"/>
                <c:pt idx="0">
                  <c:v>71.23623348017621</c:v>
                </c:pt>
                <c:pt idx="1">
                  <c:v>62.120437382001263</c:v>
                </c:pt>
                <c:pt idx="2">
                  <c:v>53.79955947136564</c:v>
                </c:pt>
                <c:pt idx="3">
                  <c:v>68.762956724540047</c:v>
                </c:pt>
                <c:pt idx="4">
                  <c:v>56.079639317180622</c:v>
                </c:pt>
              </c:numCache>
            </c:numRef>
          </c:val>
          <c:extLst>
            <c:ext xmlns:c16="http://schemas.microsoft.com/office/drawing/2014/chart" uri="{C3380CC4-5D6E-409C-BE32-E72D297353CC}">
              <c16:uniqueId val="{00000001-86A5-4DC6-94EF-C101DFAD089F}"/>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A1:Y142"/>
  <sheetViews>
    <sheetView tabSelected="1" view="pageBreakPreview" topLeftCell="A68" zoomScaleNormal="100" zoomScaleSheetLayoutView="100" workbookViewId="0">
      <selection activeCell="I65" sqref="I65:P70"/>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34</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50"/>
      <c r="B25" s="50"/>
      <c r="C25" s="50"/>
      <c r="D25" s="50"/>
      <c r="E25" s="51" t="s">
        <v>1</v>
      </c>
      <c r="F25" s="52"/>
      <c r="G25" s="53"/>
      <c r="U25" s="50"/>
      <c r="V25" s="50"/>
      <c r="W25" s="51" t="s">
        <v>1</v>
      </c>
      <c r="X25" s="52"/>
      <c r="Y25" s="53"/>
    </row>
    <row r="26" spans="1:25" x14ac:dyDescent="0.15">
      <c r="A26" s="50"/>
      <c r="B26" s="50"/>
      <c r="C26" s="50"/>
      <c r="D26" s="50"/>
      <c r="E26" s="19" t="s">
        <v>2</v>
      </c>
      <c r="F26" s="20" t="s">
        <v>3</v>
      </c>
      <c r="G26" s="21" t="s">
        <v>4</v>
      </c>
      <c r="U26" s="50"/>
      <c r="V26" s="50"/>
      <c r="W26" s="19" t="s">
        <v>2</v>
      </c>
      <c r="X26" s="20" t="s">
        <v>3</v>
      </c>
      <c r="Y26" s="21" t="s">
        <v>4</v>
      </c>
    </row>
    <row r="27" spans="1:25" hidden="1" x14ac:dyDescent="0.15">
      <c r="A27" s="54" t="s">
        <v>5</v>
      </c>
      <c r="B27" s="57" t="str">
        <f t="shared" ref="B27:B47" si="0">IF(V27&lt;&gt;"",V27,"")</f>
        <v>発表の内容を聞き取る</v>
      </c>
      <c r="C27" s="58"/>
      <c r="D27" s="59"/>
      <c r="E27" s="22">
        <f t="shared" ref="E27:G47" si="1">IF(W27&lt;&gt;"",W27,"")</f>
        <v>85.736434108527135</v>
      </c>
      <c r="F27" s="23">
        <f t="shared" si="1"/>
        <v>83.218390804597703</v>
      </c>
      <c r="G27" s="24">
        <f t="shared" si="1"/>
        <v>10</v>
      </c>
      <c r="U27" s="60" t="s">
        <v>5</v>
      </c>
      <c r="V27" s="25" t="str">
        <f t="shared" ref="V27:Y42" si="2">IF(V100&lt;&gt;"",V100,"")</f>
        <v>発表の内容を聞き取る</v>
      </c>
      <c r="W27" s="22">
        <f t="shared" si="2"/>
        <v>85.736434108527135</v>
      </c>
      <c r="X27" s="23">
        <f t="shared" si="2"/>
        <v>83.218390804597703</v>
      </c>
      <c r="Y27" s="24">
        <f t="shared" si="2"/>
        <v>10</v>
      </c>
    </row>
    <row r="28" spans="1:25" hidden="1" x14ac:dyDescent="0.15">
      <c r="A28" s="55"/>
      <c r="B28" s="63" t="str">
        <f t="shared" si="0"/>
        <v>漢字を読む</v>
      </c>
      <c r="C28" s="64"/>
      <c r="D28" s="65"/>
      <c r="E28" s="26">
        <f t="shared" si="1"/>
        <v>79.534883720930239</v>
      </c>
      <c r="F28" s="27">
        <f t="shared" si="1"/>
        <v>73.085057471264363</v>
      </c>
      <c r="G28" s="28">
        <f t="shared" si="1"/>
        <v>15</v>
      </c>
      <c r="U28" s="61"/>
      <c r="V28" s="29" t="str">
        <f t="shared" si="2"/>
        <v>漢字を読む</v>
      </c>
      <c r="W28" s="26">
        <f t="shared" si="2"/>
        <v>79.534883720930239</v>
      </c>
      <c r="X28" s="27">
        <f t="shared" si="2"/>
        <v>73.085057471264363</v>
      </c>
      <c r="Y28" s="28">
        <f t="shared" si="2"/>
        <v>15</v>
      </c>
    </row>
    <row r="29" spans="1:25" hidden="1" x14ac:dyDescent="0.15">
      <c r="A29" s="55"/>
      <c r="B29" s="63" t="str">
        <f t="shared" si="0"/>
        <v>漢字を書く</v>
      </c>
      <c r="C29" s="64"/>
      <c r="D29" s="65"/>
      <c r="E29" s="26">
        <f t="shared" si="1"/>
        <v>80.15503875968993</v>
      </c>
      <c r="F29" s="27">
        <f t="shared" si="1"/>
        <v>79.889655172413796</v>
      </c>
      <c r="G29" s="28">
        <f t="shared" si="1"/>
        <v>20</v>
      </c>
      <c r="U29" s="61"/>
      <c r="V29" s="29" t="str">
        <f t="shared" si="2"/>
        <v>漢字を書く</v>
      </c>
      <c r="W29" s="26">
        <f t="shared" si="2"/>
        <v>80.15503875968993</v>
      </c>
      <c r="X29" s="27">
        <f t="shared" si="2"/>
        <v>79.889655172413796</v>
      </c>
      <c r="Y29" s="28">
        <f t="shared" si="2"/>
        <v>20</v>
      </c>
    </row>
    <row r="30" spans="1:25" hidden="1" x14ac:dyDescent="0.15">
      <c r="A30" s="55"/>
      <c r="B30" s="63" t="str">
        <f t="shared" si="0"/>
        <v>文法・語句に関する事項</v>
      </c>
      <c r="C30" s="64"/>
      <c r="D30" s="65"/>
      <c r="E30" s="26">
        <f t="shared" si="1"/>
        <v>75.720930232558146</v>
      </c>
      <c r="F30" s="27">
        <f t="shared" si="1"/>
        <v>75.442758620689645</v>
      </c>
      <c r="G30" s="28">
        <f t="shared" si="1"/>
        <v>25</v>
      </c>
      <c r="U30" s="61"/>
      <c r="V30" s="29" t="str">
        <f t="shared" si="2"/>
        <v>文法・語句に関する事項</v>
      </c>
      <c r="W30" s="26">
        <f t="shared" si="2"/>
        <v>75.720930232558146</v>
      </c>
      <c r="X30" s="27">
        <f t="shared" si="2"/>
        <v>75.442758620689645</v>
      </c>
      <c r="Y30" s="28">
        <f t="shared" si="2"/>
        <v>25</v>
      </c>
    </row>
    <row r="31" spans="1:25" hidden="1" x14ac:dyDescent="0.15">
      <c r="A31" s="55"/>
      <c r="B31" s="63" t="str">
        <f t="shared" si="0"/>
        <v>説明的な文章の内容を読み取る</v>
      </c>
      <c r="C31" s="64"/>
      <c r="D31" s="65"/>
      <c r="E31" s="26">
        <f t="shared" si="1"/>
        <v>73.333333333333343</v>
      </c>
      <c r="F31" s="27">
        <f t="shared" si="1"/>
        <v>68.570114942528733</v>
      </c>
      <c r="G31" s="28">
        <f t="shared" si="1"/>
        <v>30</v>
      </c>
      <c r="U31" s="61"/>
      <c r="V31" s="29" t="str">
        <f t="shared" si="2"/>
        <v>説明的な文章の内容を読み取る</v>
      </c>
      <c r="W31" s="26">
        <f t="shared" si="2"/>
        <v>73.333333333333343</v>
      </c>
      <c r="X31" s="27">
        <f t="shared" si="2"/>
        <v>68.570114942528733</v>
      </c>
      <c r="Y31" s="28">
        <f t="shared" si="2"/>
        <v>30</v>
      </c>
    </row>
    <row r="32" spans="1:25" hidden="1" x14ac:dyDescent="0.15">
      <c r="A32" s="55"/>
      <c r="B32" s="63" t="str">
        <f t="shared" si="0"/>
        <v>文学的な文章の内容を読み取る</v>
      </c>
      <c r="C32" s="64"/>
      <c r="D32" s="65"/>
      <c r="E32" s="26">
        <f t="shared" si="1"/>
        <v>76.589147286821699</v>
      </c>
      <c r="F32" s="27">
        <f t="shared" si="1"/>
        <v>72.487356321839087</v>
      </c>
      <c r="G32" s="28">
        <f t="shared" si="1"/>
        <v>35</v>
      </c>
      <c r="U32" s="61"/>
      <c r="V32" s="29" t="str">
        <f t="shared" si="2"/>
        <v>文学的な文章の内容を読み取る</v>
      </c>
      <c r="W32" s="26">
        <f t="shared" si="2"/>
        <v>76.589147286821699</v>
      </c>
      <c r="X32" s="27">
        <f t="shared" si="2"/>
        <v>72.487356321839087</v>
      </c>
      <c r="Y32" s="28">
        <f t="shared" si="2"/>
        <v>35</v>
      </c>
    </row>
    <row r="33" spans="1:25" hidden="1" x14ac:dyDescent="0.15">
      <c r="A33" s="55"/>
      <c r="B33" s="63" t="str">
        <f t="shared" si="0"/>
        <v>ちらしを書く</v>
      </c>
      <c r="C33" s="64"/>
      <c r="D33" s="65"/>
      <c r="E33" s="26">
        <f t="shared" si="1"/>
        <v>63.255813953488371</v>
      </c>
      <c r="F33" s="27">
        <f t="shared" si="1"/>
        <v>60.47816091954023</v>
      </c>
      <c r="G33" s="28">
        <f t="shared" si="1"/>
        <v>40</v>
      </c>
      <c r="U33" s="61"/>
      <c r="V33" s="29" t="str">
        <f t="shared" si="2"/>
        <v>ちらしを書く</v>
      </c>
      <c r="W33" s="26">
        <f t="shared" si="2"/>
        <v>63.255813953488371</v>
      </c>
      <c r="X33" s="27">
        <f t="shared" si="2"/>
        <v>60.47816091954023</v>
      </c>
      <c r="Y33" s="28">
        <f t="shared" si="2"/>
        <v>40</v>
      </c>
    </row>
    <row r="34" spans="1:25" hidden="1" x14ac:dyDescent="0.15">
      <c r="A34" s="55"/>
      <c r="B34" s="63" t="str">
        <f t="shared" si="0"/>
        <v>文章を書く</v>
      </c>
      <c r="C34" s="64"/>
      <c r="D34" s="65"/>
      <c r="E34" s="26">
        <f t="shared" si="1"/>
        <v>75.348837209302332</v>
      </c>
      <c r="F34" s="27">
        <f t="shared" si="1"/>
        <v>75.165517241379305</v>
      </c>
      <c r="G34" s="28">
        <f t="shared" si="1"/>
        <v>45</v>
      </c>
      <c r="U34" s="61"/>
      <c r="V34" s="29" t="str">
        <f t="shared" si="2"/>
        <v>文章を書く</v>
      </c>
      <c r="W34" s="26">
        <f t="shared" si="2"/>
        <v>75.348837209302332</v>
      </c>
      <c r="X34" s="27">
        <f t="shared" si="2"/>
        <v>75.165517241379305</v>
      </c>
      <c r="Y34" s="28">
        <f t="shared" si="2"/>
        <v>45</v>
      </c>
    </row>
    <row r="35" spans="1:25" hidden="1" x14ac:dyDescent="0.15">
      <c r="A35" s="55"/>
      <c r="B35" s="63" t="str">
        <f t="shared" si="0"/>
        <v/>
      </c>
      <c r="C35" s="64"/>
      <c r="D35" s="65"/>
      <c r="E35" s="26" t="str">
        <f t="shared" si="1"/>
        <v/>
      </c>
      <c r="F35" s="27" t="str">
        <f t="shared" si="1"/>
        <v/>
      </c>
      <c r="G35" s="28">
        <f t="shared" si="1"/>
        <v>50</v>
      </c>
      <c r="U35" s="61"/>
      <c r="V35" s="29" t="str">
        <f t="shared" si="2"/>
        <v/>
      </c>
      <c r="W35" s="26" t="str">
        <f t="shared" si="2"/>
        <v/>
      </c>
      <c r="X35" s="27" t="str">
        <f t="shared" si="2"/>
        <v/>
      </c>
      <c r="Y35" s="28">
        <f t="shared" si="2"/>
        <v>50</v>
      </c>
    </row>
    <row r="36" spans="1:25" hidden="1" x14ac:dyDescent="0.15">
      <c r="A36" s="56"/>
      <c r="B36" s="47" t="str">
        <f t="shared" si="0"/>
        <v/>
      </c>
      <c r="C36" s="48"/>
      <c r="D36" s="49"/>
      <c r="E36" s="30" t="str">
        <f t="shared" si="1"/>
        <v/>
      </c>
      <c r="F36" s="31" t="str">
        <f t="shared" si="1"/>
        <v/>
      </c>
      <c r="G36" s="32">
        <f t="shared" si="1"/>
        <v>55</v>
      </c>
      <c r="U36" s="62"/>
      <c r="V36" s="33" t="str">
        <f t="shared" si="2"/>
        <v/>
      </c>
      <c r="W36" s="30" t="str">
        <f t="shared" si="2"/>
        <v/>
      </c>
      <c r="X36" s="31" t="str">
        <f t="shared" si="2"/>
        <v/>
      </c>
      <c r="Y36" s="32">
        <f t="shared" si="2"/>
        <v>55</v>
      </c>
    </row>
    <row r="37" spans="1:25" x14ac:dyDescent="0.15">
      <c r="A37" s="54" t="s">
        <v>6</v>
      </c>
      <c r="B37" s="66" t="str">
        <f t="shared" si="0"/>
        <v>言葉の特徴や使い方
に関する事項</v>
      </c>
      <c r="C37" s="67"/>
      <c r="D37" s="68"/>
      <c r="E37" s="22">
        <f t="shared" si="1"/>
        <v>77.79069767441861</v>
      </c>
      <c r="F37" s="23">
        <f t="shared" si="1"/>
        <v>75.427586206896549</v>
      </c>
      <c r="G37" s="24">
        <f t="shared" si="1"/>
        <v>68.252750000000006</v>
      </c>
      <c r="U37" s="54" t="s">
        <v>6</v>
      </c>
      <c r="V37" s="25" t="str">
        <f t="shared" si="2"/>
        <v>言葉の特徴や使い方
に関する事項</v>
      </c>
      <c r="W37" s="22">
        <f t="shared" si="2"/>
        <v>77.79069767441861</v>
      </c>
      <c r="X37" s="23">
        <f t="shared" si="2"/>
        <v>75.427586206896549</v>
      </c>
      <c r="Y37" s="24">
        <f t="shared" si="2"/>
        <v>68.252750000000006</v>
      </c>
    </row>
    <row r="38" spans="1:25" x14ac:dyDescent="0.15">
      <c r="A38" s="55"/>
      <c r="B38" s="63" t="str">
        <f t="shared" si="0"/>
        <v>情報の扱い方
に関する事項</v>
      </c>
      <c r="C38" s="64"/>
      <c r="D38" s="65"/>
      <c r="E38" s="26">
        <f t="shared" si="1"/>
        <v>66.356589147286826</v>
      </c>
      <c r="F38" s="27">
        <f t="shared" si="1"/>
        <v>63.852873563218395</v>
      </c>
      <c r="G38" s="28">
        <f t="shared" si="1"/>
        <v>58.020333333333348</v>
      </c>
      <c r="U38" s="55"/>
      <c r="V38" s="29" t="str">
        <f t="shared" si="2"/>
        <v>情報の扱い方
に関する事項</v>
      </c>
      <c r="W38" s="26">
        <f t="shared" si="2"/>
        <v>66.356589147286826</v>
      </c>
      <c r="X38" s="27">
        <f t="shared" si="2"/>
        <v>63.852873563218395</v>
      </c>
      <c r="Y38" s="28">
        <f t="shared" si="2"/>
        <v>58.020333333333348</v>
      </c>
    </row>
    <row r="39" spans="1:25" x14ac:dyDescent="0.15">
      <c r="A39" s="55"/>
      <c r="B39" s="63" t="str">
        <f t="shared" si="0"/>
        <v>我が国の言語文化
に関する事項</v>
      </c>
      <c r="C39" s="64"/>
      <c r="D39" s="65"/>
      <c r="E39" s="26">
        <f t="shared" si="1"/>
        <v>78.449612403100772</v>
      </c>
      <c r="F39" s="27">
        <f t="shared" si="1"/>
        <v>77.572413793103451</v>
      </c>
      <c r="G39" s="28">
        <f t="shared" si="1"/>
        <v>69.138333333333335</v>
      </c>
      <c r="U39" s="55"/>
      <c r="V39" s="29" t="str">
        <f t="shared" si="2"/>
        <v>我が国の言語文化
に関する事項</v>
      </c>
      <c r="W39" s="26">
        <f t="shared" si="2"/>
        <v>78.449612403100772</v>
      </c>
      <c r="X39" s="27">
        <f t="shared" si="2"/>
        <v>77.572413793103451</v>
      </c>
      <c r="Y39" s="28">
        <f t="shared" si="2"/>
        <v>69.138333333333335</v>
      </c>
    </row>
    <row r="40" spans="1:25" x14ac:dyDescent="0.15">
      <c r="A40" s="55"/>
      <c r="B40" s="63" t="str">
        <f t="shared" si="0"/>
        <v>話すこと・聞くこと</v>
      </c>
      <c r="C40" s="64"/>
      <c r="D40" s="65"/>
      <c r="E40" s="26">
        <f t="shared" si="1"/>
        <v>85.736434108527135</v>
      </c>
      <c r="F40" s="27">
        <f t="shared" si="1"/>
        <v>83.218390804597703</v>
      </c>
      <c r="G40" s="28">
        <f t="shared" si="1"/>
        <v>81.566333333333333</v>
      </c>
      <c r="U40" s="55"/>
      <c r="V40" s="29" t="str">
        <f t="shared" si="2"/>
        <v>話すこと・聞くこと</v>
      </c>
      <c r="W40" s="26">
        <f t="shared" si="2"/>
        <v>85.736434108527135</v>
      </c>
      <c r="X40" s="27">
        <f t="shared" si="2"/>
        <v>83.218390804597703</v>
      </c>
      <c r="Y40" s="28">
        <f t="shared" si="2"/>
        <v>81.566333333333333</v>
      </c>
    </row>
    <row r="41" spans="1:25" x14ac:dyDescent="0.15">
      <c r="A41" s="55"/>
      <c r="B41" s="63" t="str">
        <f t="shared" si="0"/>
        <v>書くこと</v>
      </c>
      <c r="C41" s="64"/>
      <c r="D41" s="65"/>
      <c r="E41" s="26">
        <f t="shared" si="1"/>
        <v>70.166112956810636</v>
      </c>
      <c r="F41" s="27">
        <f t="shared" si="1"/>
        <v>68.87093596059114</v>
      </c>
      <c r="G41" s="28">
        <f t="shared" si="1"/>
        <v>58.637571428571434</v>
      </c>
      <c r="I41" s="34"/>
      <c r="U41" s="55"/>
      <c r="V41" s="29" t="str">
        <f t="shared" si="2"/>
        <v>書くこと</v>
      </c>
      <c r="W41" s="26">
        <f t="shared" si="2"/>
        <v>70.166112956810636</v>
      </c>
      <c r="X41" s="27">
        <f t="shared" si="2"/>
        <v>68.87093596059114</v>
      </c>
      <c r="Y41" s="28">
        <f t="shared" si="2"/>
        <v>58.637571428571434</v>
      </c>
    </row>
    <row r="42" spans="1:25" x14ac:dyDescent="0.15">
      <c r="A42" s="56"/>
      <c r="B42" s="47" t="str">
        <f t="shared" si="0"/>
        <v>読むこと</v>
      </c>
      <c r="C42" s="48"/>
      <c r="D42" s="49"/>
      <c r="E42" s="30">
        <f t="shared" si="1"/>
        <v>74.961240310077528</v>
      </c>
      <c r="F42" s="31">
        <f t="shared" si="1"/>
        <v>70.52873563218391</v>
      </c>
      <c r="G42" s="32">
        <f t="shared" si="1"/>
        <v>65.653166666666664</v>
      </c>
      <c r="U42" s="56"/>
      <c r="V42" s="33" t="str">
        <f t="shared" si="2"/>
        <v>読むこと</v>
      </c>
      <c r="W42" s="30">
        <f t="shared" si="2"/>
        <v>74.961240310077528</v>
      </c>
      <c r="X42" s="31">
        <f t="shared" si="2"/>
        <v>70.52873563218391</v>
      </c>
      <c r="Y42" s="32">
        <f t="shared" si="2"/>
        <v>65.653166666666664</v>
      </c>
    </row>
    <row r="43" spans="1:25" x14ac:dyDescent="0.15">
      <c r="A43" s="54" t="s">
        <v>7</v>
      </c>
      <c r="B43" s="66" t="str">
        <f t="shared" si="0"/>
        <v>知識・技能</v>
      </c>
      <c r="C43" s="67"/>
      <c r="D43" s="68"/>
      <c r="E43" s="22">
        <f t="shared" si="1"/>
        <v>75.481727574750835</v>
      </c>
      <c r="F43" s="23">
        <f t="shared" si="1"/>
        <v>73.406896551724131</v>
      </c>
      <c r="G43" s="24">
        <f t="shared" si="1"/>
        <v>66.249857142857152</v>
      </c>
      <c r="U43" s="54" t="s">
        <v>7</v>
      </c>
      <c r="V43" s="25" t="str">
        <f t="shared" ref="V43:Y47" si="3">IF(V116&lt;&gt;"",V116,"")</f>
        <v>知識・技能</v>
      </c>
      <c r="W43" s="22">
        <f t="shared" si="3"/>
        <v>75.481727574750835</v>
      </c>
      <c r="X43" s="23">
        <f t="shared" si="3"/>
        <v>73.406896551724131</v>
      </c>
      <c r="Y43" s="24">
        <f t="shared" si="3"/>
        <v>66.249857142857152</v>
      </c>
    </row>
    <row r="44" spans="1:25" x14ac:dyDescent="0.15">
      <c r="A44" s="55"/>
      <c r="B44" s="63" t="str">
        <f t="shared" si="0"/>
        <v>思考・判断・表現</v>
      </c>
      <c r="C44" s="64"/>
      <c r="D44" s="65"/>
      <c r="E44" s="26">
        <f t="shared" si="1"/>
        <v>74.883720930232556</v>
      </c>
      <c r="F44" s="27">
        <f t="shared" si="1"/>
        <v>72.182758620689654</v>
      </c>
      <c r="G44" s="28">
        <f t="shared" si="1"/>
        <v>65.567562500000008</v>
      </c>
      <c r="U44" s="55"/>
      <c r="V44" s="29" t="str">
        <f t="shared" si="3"/>
        <v>思考・判断・表現</v>
      </c>
      <c r="W44" s="26">
        <f t="shared" si="3"/>
        <v>74.883720930232556</v>
      </c>
      <c r="X44" s="27">
        <f t="shared" si="3"/>
        <v>72.182758620689654</v>
      </c>
      <c r="Y44" s="28">
        <f t="shared" si="3"/>
        <v>65.567562500000008</v>
      </c>
    </row>
    <row r="45" spans="1:25" x14ac:dyDescent="0.15">
      <c r="A45" s="55"/>
      <c r="B45" s="63" t="str">
        <f t="shared" si="0"/>
        <v/>
      </c>
      <c r="C45" s="64"/>
      <c r="D45" s="65"/>
      <c r="E45" s="26" t="str">
        <f t="shared" si="1"/>
        <v/>
      </c>
      <c r="F45" s="27" t="str">
        <f t="shared" si="1"/>
        <v/>
      </c>
      <c r="G45" s="28" t="str">
        <f t="shared" si="1"/>
        <v/>
      </c>
      <c r="U45" s="55"/>
      <c r="V45" s="29" t="str">
        <f t="shared" si="3"/>
        <v/>
      </c>
      <c r="W45" s="26" t="str">
        <f t="shared" si="3"/>
        <v/>
      </c>
      <c r="X45" s="27" t="str">
        <f t="shared" si="3"/>
        <v/>
      </c>
      <c r="Y45" s="28" t="str">
        <f t="shared" si="3"/>
        <v/>
      </c>
    </row>
    <row r="46" spans="1:25" x14ac:dyDescent="0.15">
      <c r="A46" s="55"/>
      <c r="B46" s="63" t="str">
        <f t="shared" si="0"/>
        <v/>
      </c>
      <c r="C46" s="64"/>
      <c r="D46" s="65"/>
      <c r="E46" s="26" t="str">
        <f t="shared" si="1"/>
        <v/>
      </c>
      <c r="F46" s="27" t="str">
        <f t="shared" si="1"/>
        <v/>
      </c>
      <c r="G46" s="28" t="str">
        <f t="shared" si="1"/>
        <v/>
      </c>
      <c r="U46" s="55"/>
      <c r="V46" s="29" t="str">
        <f t="shared" si="3"/>
        <v/>
      </c>
      <c r="W46" s="26" t="str">
        <f t="shared" si="3"/>
        <v/>
      </c>
      <c r="X46" s="27" t="str">
        <f t="shared" si="3"/>
        <v/>
      </c>
      <c r="Y46" s="28" t="str">
        <f t="shared" si="3"/>
        <v/>
      </c>
    </row>
    <row r="47" spans="1:25" x14ac:dyDescent="0.15">
      <c r="A47" s="56"/>
      <c r="B47" s="47" t="str">
        <f t="shared" si="0"/>
        <v/>
      </c>
      <c r="C47" s="48"/>
      <c r="D47" s="49"/>
      <c r="E47" s="30" t="str">
        <f t="shared" si="1"/>
        <v/>
      </c>
      <c r="F47" s="31" t="str">
        <f t="shared" si="1"/>
        <v/>
      </c>
      <c r="G47" s="32" t="str">
        <f t="shared" si="1"/>
        <v/>
      </c>
      <c r="U47" s="56"/>
      <c r="V47" s="33" t="str">
        <f t="shared" si="3"/>
        <v/>
      </c>
      <c r="W47" s="30" t="str">
        <f t="shared" si="3"/>
        <v/>
      </c>
      <c r="X47" s="31" t="str">
        <f t="shared" si="3"/>
        <v/>
      </c>
      <c r="Y47" s="32" t="str">
        <f t="shared" si="3"/>
        <v/>
      </c>
    </row>
    <row r="48" spans="1:25" ht="4.5" customHeight="1" x14ac:dyDescent="0.15">
      <c r="A48" s="69" t="s">
        <v>8</v>
      </c>
      <c r="B48" s="69"/>
      <c r="C48" s="69"/>
      <c r="D48" s="69"/>
      <c r="E48" s="69"/>
      <c r="F48" s="69"/>
      <c r="G48" s="69"/>
      <c r="H48" s="69"/>
      <c r="I48" s="69"/>
      <c r="J48" s="69"/>
      <c r="K48" s="69"/>
      <c r="L48" s="69"/>
      <c r="M48" s="69"/>
      <c r="N48" s="69"/>
      <c r="O48" s="69"/>
      <c r="P48" s="69"/>
    </row>
    <row r="49" spans="1:19" ht="4.5" customHeight="1" x14ac:dyDescent="0.15">
      <c r="A49" s="69"/>
      <c r="B49" s="69"/>
      <c r="C49" s="69"/>
      <c r="D49" s="69"/>
      <c r="E49" s="69"/>
      <c r="F49" s="69"/>
      <c r="G49" s="69"/>
      <c r="H49" s="69"/>
      <c r="I49" s="69"/>
      <c r="J49" s="69"/>
      <c r="K49" s="69"/>
      <c r="L49" s="69"/>
      <c r="M49" s="69"/>
      <c r="N49" s="69"/>
      <c r="O49" s="69"/>
      <c r="P49" s="69"/>
    </row>
    <row r="50" spans="1:19" ht="4.5" customHeight="1" x14ac:dyDescent="0.15">
      <c r="A50" s="69"/>
      <c r="B50" s="69"/>
      <c r="C50" s="69"/>
      <c r="D50" s="69"/>
      <c r="E50" s="69"/>
      <c r="F50" s="69"/>
      <c r="G50" s="69"/>
      <c r="H50" s="69"/>
      <c r="I50" s="69"/>
      <c r="J50" s="69"/>
      <c r="K50" s="69"/>
      <c r="L50" s="69"/>
      <c r="M50" s="69"/>
      <c r="N50" s="69"/>
      <c r="O50" s="69"/>
      <c r="P50" s="69"/>
    </row>
    <row r="51" spans="1:19" ht="4.5" customHeight="1" x14ac:dyDescent="0.15">
      <c r="A51" s="69"/>
      <c r="B51" s="69"/>
      <c r="C51" s="69"/>
      <c r="D51" s="69"/>
      <c r="E51" s="69"/>
      <c r="F51" s="69"/>
      <c r="G51" s="69"/>
      <c r="H51" s="69"/>
      <c r="I51" s="69"/>
      <c r="J51" s="69"/>
      <c r="K51" s="69"/>
      <c r="L51" s="69"/>
      <c r="M51" s="69"/>
      <c r="N51" s="69"/>
      <c r="O51" s="69"/>
      <c r="P51" s="69"/>
    </row>
    <row r="52" spans="1:19" ht="4.5" customHeight="1" x14ac:dyDescent="0.15">
      <c r="A52" s="69"/>
      <c r="B52" s="69"/>
      <c r="C52" s="69"/>
      <c r="D52" s="69"/>
      <c r="E52" s="69"/>
      <c r="F52" s="69"/>
      <c r="G52" s="69"/>
      <c r="H52" s="69"/>
      <c r="I52" s="69"/>
      <c r="J52" s="69"/>
      <c r="K52" s="69"/>
      <c r="L52" s="69"/>
      <c r="M52" s="69"/>
      <c r="N52" s="69"/>
      <c r="O52" s="69"/>
      <c r="P52" s="69"/>
    </row>
    <row r="53" spans="1:19" ht="17.25" customHeight="1" x14ac:dyDescent="0.15">
      <c r="A53" s="5" t="s">
        <v>9</v>
      </c>
      <c r="B53" s="5"/>
      <c r="C53" s="5"/>
      <c r="H53" s="35"/>
      <c r="P53" s="36" t="s">
        <v>10</v>
      </c>
    </row>
    <row r="54" spans="1:19" ht="18.75" customHeight="1" x14ac:dyDescent="0.15">
      <c r="A54" s="70" t="s">
        <v>11</v>
      </c>
      <c r="B54" s="70"/>
      <c r="C54" s="70"/>
      <c r="D54" s="70" t="s">
        <v>12</v>
      </c>
      <c r="E54" s="70"/>
      <c r="F54" s="70"/>
      <c r="G54" s="70"/>
      <c r="H54" s="70"/>
      <c r="I54" s="70" t="s">
        <v>13</v>
      </c>
      <c r="J54" s="70"/>
      <c r="K54" s="70"/>
      <c r="L54" s="70"/>
      <c r="M54" s="70"/>
      <c r="N54" s="70"/>
      <c r="O54" s="70"/>
      <c r="P54" s="70"/>
    </row>
    <row r="55" spans="1:19" ht="97.5" hidden="1" customHeight="1" x14ac:dyDescent="0.15">
      <c r="A55" s="71" t="str">
        <f t="shared" ref="A55:A74" si="4">IF(V27&lt;&gt;"",V27,"")</f>
        <v>発表の内容を聞き取る</v>
      </c>
      <c r="B55" s="71"/>
      <c r="C55" s="71"/>
      <c r="D55" s="72"/>
      <c r="E55" s="72"/>
      <c r="F55" s="72"/>
      <c r="G55" s="72"/>
      <c r="H55" s="72"/>
      <c r="I55" s="72"/>
      <c r="J55" s="72"/>
      <c r="K55" s="72"/>
      <c r="L55" s="72"/>
      <c r="M55" s="72"/>
      <c r="N55" s="72"/>
      <c r="O55" s="72"/>
      <c r="P55" s="72"/>
      <c r="S55" s="37">
        <f t="shared" ref="S55:S74" si="5">LEN(V100)</f>
        <v>10</v>
      </c>
    </row>
    <row r="56" spans="1:19" ht="97.5" hidden="1" customHeight="1" x14ac:dyDescent="0.15">
      <c r="A56" s="71" t="str">
        <f t="shared" si="4"/>
        <v>漢字を読む</v>
      </c>
      <c r="B56" s="71"/>
      <c r="C56" s="71"/>
      <c r="D56" s="72"/>
      <c r="E56" s="72"/>
      <c r="F56" s="72"/>
      <c r="G56" s="72"/>
      <c r="H56" s="72"/>
      <c r="I56" s="72"/>
      <c r="J56" s="72"/>
      <c r="K56" s="72"/>
      <c r="L56" s="72"/>
      <c r="M56" s="72"/>
      <c r="N56" s="72"/>
      <c r="O56" s="72"/>
      <c r="P56" s="72"/>
      <c r="S56" s="37">
        <f t="shared" si="5"/>
        <v>5</v>
      </c>
    </row>
    <row r="57" spans="1:19" ht="97.5" hidden="1" customHeight="1" x14ac:dyDescent="0.15">
      <c r="A57" s="71" t="str">
        <f t="shared" si="4"/>
        <v>漢字を書く</v>
      </c>
      <c r="B57" s="71"/>
      <c r="C57" s="71"/>
      <c r="D57" s="72"/>
      <c r="E57" s="72"/>
      <c r="F57" s="72"/>
      <c r="G57" s="72"/>
      <c r="H57" s="72"/>
      <c r="I57" s="72"/>
      <c r="J57" s="72"/>
      <c r="K57" s="72"/>
      <c r="L57" s="72"/>
      <c r="M57" s="72"/>
      <c r="N57" s="72"/>
      <c r="O57" s="72"/>
      <c r="P57" s="72"/>
      <c r="S57" s="37">
        <f t="shared" si="5"/>
        <v>5</v>
      </c>
    </row>
    <row r="58" spans="1:19" ht="97.5" hidden="1" customHeight="1" x14ac:dyDescent="0.15">
      <c r="A58" s="71" t="str">
        <f t="shared" si="4"/>
        <v>文法・語句に関する事項</v>
      </c>
      <c r="B58" s="71"/>
      <c r="C58" s="71"/>
      <c r="D58" s="72"/>
      <c r="E58" s="72"/>
      <c r="F58" s="72"/>
      <c r="G58" s="72"/>
      <c r="H58" s="72"/>
      <c r="I58" s="72"/>
      <c r="J58" s="72"/>
      <c r="K58" s="72"/>
      <c r="L58" s="72"/>
      <c r="M58" s="72"/>
      <c r="N58" s="72"/>
      <c r="O58" s="72"/>
      <c r="P58" s="72"/>
      <c r="S58" s="37">
        <f t="shared" si="5"/>
        <v>11</v>
      </c>
    </row>
    <row r="59" spans="1:19" ht="97.5" hidden="1" customHeight="1" x14ac:dyDescent="0.15">
      <c r="A59" s="71" t="str">
        <f t="shared" si="4"/>
        <v>説明的な文章の内容を読み取る</v>
      </c>
      <c r="B59" s="71"/>
      <c r="C59" s="71"/>
      <c r="D59" s="72"/>
      <c r="E59" s="72"/>
      <c r="F59" s="72"/>
      <c r="G59" s="72"/>
      <c r="H59" s="72"/>
      <c r="I59" s="72"/>
      <c r="J59" s="72"/>
      <c r="K59" s="72"/>
      <c r="L59" s="72"/>
      <c r="M59" s="72"/>
      <c r="N59" s="72"/>
      <c r="O59" s="72"/>
      <c r="P59" s="72"/>
      <c r="S59" s="37">
        <f t="shared" si="5"/>
        <v>14</v>
      </c>
    </row>
    <row r="60" spans="1:19" ht="97.5" hidden="1" customHeight="1" x14ac:dyDescent="0.15">
      <c r="A60" s="71" t="str">
        <f t="shared" si="4"/>
        <v>文学的な文章の内容を読み取る</v>
      </c>
      <c r="B60" s="71"/>
      <c r="C60" s="71"/>
      <c r="D60" s="72"/>
      <c r="E60" s="72"/>
      <c r="F60" s="72"/>
      <c r="G60" s="72"/>
      <c r="H60" s="72"/>
      <c r="I60" s="72"/>
      <c r="J60" s="72"/>
      <c r="K60" s="72"/>
      <c r="L60" s="72"/>
      <c r="M60" s="72"/>
      <c r="N60" s="72"/>
      <c r="O60" s="72"/>
      <c r="P60" s="72"/>
      <c r="S60" s="37">
        <f t="shared" si="5"/>
        <v>14</v>
      </c>
    </row>
    <row r="61" spans="1:19" ht="97.5" hidden="1" customHeight="1" x14ac:dyDescent="0.15">
      <c r="A61" s="71" t="str">
        <f t="shared" si="4"/>
        <v>ちらしを書く</v>
      </c>
      <c r="B61" s="71"/>
      <c r="C61" s="71"/>
      <c r="D61" s="72"/>
      <c r="E61" s="72"/>
      <c r="F61" s="72"/>
      <c r="G61" s="72"/>
      <c r="H61" s="72"/>
      <c r="I61" s="72"/>
      <c r="J61" s="72"/>
      <c r="K61" s="72"/>
      <c r="L61" s="72"/>
      <c r="M61" s="72"/>
      <c r="N61" s="72"/>
      <c r="O61" s="72"/>
      <c r="P61" s="72"/>
      <c r="S61" s="37">
        <f t="shared" si="5"/>
        <v>6</v>
      </c>
    </row>
    <row r="62" spans="1:19" ht="97.5" hidden="1" customHeight="1" x14ac:dyDescent="0.15">
      <c r="A62" s="71" t="str">
        <f t="shared" si="4"/>
        <v>文章を書く</v>
      </c>
      <c r="B62" s="71"/>
      <c r="C62" s="71"/>
      <c r="D62" s="72"/>
      <c r="E62" s="72"/>
      <c r="F62" s="72"/>
      <c r="G62" s="72"/>
      <c r="H62" s="72"/>
      <c r="I62" s="72"/>
      <c r="J62" s="72"/>
      <c r="K62" s="72"/>
      <c r="L62" s="72"/>
      <c r="M62" s="72"/>
      <c r="N62" s="72"/>
      <c r="O62" s="72"/>
      <c r="P62" s="72"/>
      <c r="S62" s="37">
        <f t="shared" si="5"/>
        <v>5</v>
      </c>
    </row>
    <row r="63" spans="1:19" ht="97.5" hidden="1" customHeight="1" x14ac:dyDescent="0.15">
      <c r="A63" s="71" t="str">
        <f t="shared" si="4"/>
        <v/>
      </c>
      <c r="B63" s="71"/>
      <c r="C63" s="71"/>
      <c r="D63" s="72"/>
      <c r="E63" s="72"/>
      <c r="F63" s="72"/>
      <c r="G63" s="72"/>
      <c r="H63" s="72"/>
      <c r="I63" s="72"/>
      <c r="J63" s="72"/>
      <c r="K63" s="72"/>
      <c r="L63" s="72"/>
      <c r="M63" s="72"/>
      <c r="N63" s="72"/>
      <c r="O63" s="72"/>
      <c r="P63" s="72"/>
      <c r="S63" s="37">
        <f t="shared" si="5"/>
        <v>0</v>
      </c>
    </row>
    <row r="64" spans="1:19" ht="97.5" hidden="1" customHeight="1" x14ac:dyDescent="0.15">
      <c r="A64" s="71" t="str">
        <f t="shared" si="4"/>
        <v/>
      </c>
      <c r="B64" s="71"/>
      <c r="C64" s="71"/>
      <c r="D64" s="72"/>
      <c r="E64" s="72"/>
      <c r="F64" s="72"/>
      <c r="G64" s="72"/>
      <c r="H64" s="72"/>
      <c r="I64" s="72"/>
      <c r="J64" s="72"/>
      <c r="K64" s="72"/>
      <c r="L64" s="72"/>
      <c r="M64" s="72"/>
      <c r="N64" s="72"/>
      <c r="O64" s="72"/>
      <c r="P64" s="72"/>
      <c r="S64" s="37">
        <f t="shared" si="5"/>
        <v>0</v>
      </c>
    </row>
    <row r="65" spans="1:21" ht="97.5" customHeight="1" x14ac:dyDescent="0.15">
      <c r="A65" s="71" t="str">
        <f t="shared" si="4"/>
        <v>言葉の特徴や使い方
に関する事項</v>
      </c>
      <c r="B65" s="71"/>
      <c r="C65" s="71"/>
      <c r="D65" s="72" t="s">
        <v>95</v>
      </c>
      <c r="E65" s="72"/>
      <c r="F65" s="72"/>
      <c r="G65" s="72"/>
      <c r="H65" s="72"/>
      <c r="I65" s="72" t="s">
        <v>101</v>
      </c>
      <c r="J65" s="72"/>
      <c r="K65" s="72"/>
      <c r="L65" s="72"/>
      <c r="M65" s="72"/>
      <c r="N65" s="72"/>
      <c r="O65" s="72"/>
      <c r="P65" s="72"/>
      <c r="S65" s="37">
        <f t="shared" si="5"/>
        <v>16</v>
      </c>
    </row>
    <row r="66" spans="1:21" ht="97.5" customHeight="1" x14ac:dyDescent="0.15">
      <c r="A66" s="71" t="str">
        <f t="shared" si="4"/>
        <v>情報の扱い方
に関する事項</v>
      </c>
      <c r="B66" s="71"/>
      <c r="C66" s="71"/>
      <c r="D66" s="72" t="s">
        <v>96</v>
      </c>
      <c r="E66" s="72"/>
      <c r="F66" s="72"/>
      <c r="G66" s="72"/>
      <c r="H66" s="72"/>
      <c r="I66" s="72" t="s">
        <v>102</v>
      </c>
      <c r="J66" s="72"/>
      <c r="K66" s="72"/>
      <c r="L66" s="72"/>
      <c r="M66" s="72"/>
      <c r="N66" s="72"/>
      <c r="O66" s="72"/>
      <c r="P66" s="72"/>
      <c r="S66" s="37">
        <f t="shared" si="5"/>
        <v>13</v>
      </c>
    </row>
    <row r="67" spans="1:21" ht="97.5" customHeight="1" x14ac:dyDescent="0.15">
      <c r="A67" s="71" t="str">
        <f t="shared" si="4"/>
        <v>我が国の言語文化
に関する事項</v>
      </c>
      <c r="B67" s="71"/>
      <c r="C67" s="71"/>
      <c r="D67" s="72" t="s">
        <v>97</v>
      </c>
      <c r="E67" s="72"/>
      <c r="F67" s="72"/>
      <c r="G67" s="72"/>
      <c r="H67" s="72"/>
      <c r="I67" s="72" t="s">
        <v>103</v>
      </c>
      <c r="J67" s="72"/>
      <c r="K67" s="72"/>
      <c r="L67" s="72"/>
      <c r="M67" s="72"/>
      <c r="N67" s="72"/>
      <c r="O67" s="72"/>
      <c r="P67" s="72"/>
      <c r="S67" s="37">
        <f t="shared" si="5"/>
        <v>15</v>
      </c>
    </row>
    <row r="68" spans="1:21" ht="97.5" customHeight="1" x14ac:dyDescent="0.15">
      <c r="A68" s="71" t="str">
        <f t="shared" si="4"/>
        <v>話すこと・聞くこと</v>
      </c>
      <c r="B68" s="71"/>
      <c r="C68" s="71"/>
      <c r="D68" s="72" t="s">
        <v>98</v>
      </c>
      <c r="E68" s="72"/>
      <c r="F68" s="72"/>
      <c r="G68" s="72"/>
      <c r="H68" s="72"/>
      <c r="I68" s="72" t="s">
        <v>104</v>
      </c>
      <c r="J68" s="72"/>
      <c r="K68" s="72"/>
      <c r="L68" s="72"/>
      <c r="M68" s="72"/>
      <c r="N68" s="72"/>
      <c r="O68" s="72"/>
      <c r="P68" s="72"/>
      <c r="S68" s="37">
        <f t="shared" si="5"/>
        <v>9</v>
      </c>
    </row>
    <row r="69" spans="1:21" ht="97.5" customHeight="1" x14ac:dyDescent="0.15">
      <c r="A69" s="71" t="str">
        <f t="shared" si="4"/>
        <v>書くこと</v>
      </c>
      <c r="B69" s="71"/>
      <c r="C69" s="71"/>
      <c r="D69" s="72" t="s">
        <v>99</v>
      </c>
      <c r="E69" s="72"/>
      <c r="F69" s="72"/>
      <c r="G69" s="72"/>
      <c r="H69" s="72"/>
      <c r="I69" s="72" t="s">
        <v>105</v>
      </c>
      <c r="J69" s="72"/>
      <c r="K69" s="72"/>
      <c r="L69" s="72"/>
      <c r="M69" s="72"/>
      <c r="N69" s="72"/>
      <c r="O69" s="72"/>
      <c r="P69" s="72"/>
      <c r="S69" s="37">
        <f t="shared" si="5"/>
        <v>4</v>
      </c>
    </row>
    <row r="70" spans="1:21" ht="97.5" customHeight="1" x14ac:dyDescent="0.15">
      <c r="A70" s="71" t="str">
        <f t="shared" si="4"/>
        <v>読むこと</v>
      </c>
      <c r="B70" s="71"/>
      <c r="C70" s="71"/>
      <c r="D70" s="72" t="s">
        <v>100</v>
      </c>
      <c r="E70" s="72"/>
      <c r="F70" s="72"/>
      <c r="G70" s="72"/>
      <c r="H70" s="72"/>
      <c r="I70" s="72" t="s">
        <v>106</v>
      </c>
      <c r="J70" s="72"/>
      <c r="K70" s="72"/>
      <c r="L70" s="72"/>
      <c r="M70" s="72"/>
      <c r="N70" s="72"/>
      <c r="O70" s="72"/>
      <c r="P70" s="72"/>
      <c r="S70" s="37">
        <f t="shared" si="5"/>
        <v>4</v>
      </c>
    </row>
    <row r="71" spans="1:21" ht="97.5" hidden="1" customHeight="1" x14ac:dyDescent="0.15">
      <c r="A71" s="73" t="str">
        <f t="shared" si="4"/>
        <v>知識・技能</v>
      </c>
      <c r="B71" s="73"/>
      <c r="C71" s="73"/>
      <c r="D71" s="74"/>
      <c r="E71" s="74"/>
      <c r="F71" s="74"/>
      <c r="G71" s="74"/>
      <c r="H71" s="74"/>
      <c r="I71" s="74"/>
      <c r="J71" s="74"/>
      <c r="K71" s="74"/>
      <c r="L71" s="74"/>
      <c r="M71" s="74"/>
      <c r="N71" s="74"/>
      <c r="O71" s="74"/>
      <c r="P71" s="74"/>
      <c r="S71" s="37">
        <f t="shared" si="5"/>
        <v>5</v>
      </c>
    </row>
    <row r="72" spans="1:21" ht="97.5" hidden="1" customHeight="1" x14ac:dyDescent="0.15">
      <c r="A72" s="73" t="str">
        <f t="shared" si="4"/>
        <v>思考・判断・表現</v>
      </c>
      <c r="B72" s="73"/>
      <c r="C72" s="73"/>
      <c r="D72" s="74"/>
      <c r="E72" s="74"/>
      <c r="F72" s="74"/>
      <c r="G72" s="74"/>
      <c r="H72" s="74"/>
      <c r="I72" s="74"/>
      <c r="J72" s="74"/>
      <c r="K72" s="74"/>
      <c r="L72" s="74"/>
      <c r="M72" s="74"/>
      <c r="N72" s="74"/>
      <c r="O72" s="74"/>
      <c r="P72" s="74"/>
      <c r="S72" s="37">
        <f t="shared" si="5"/>
        <v>8</v>
      </c>
    </row>
    <row r="73" spans="1:21" ht="97.5" hidden="1" customHeight="1" x14ac:dyDescent="0.15">
      <c r="A73" s="73" t="str">
        <f t="shared" si="4"/>
        <v/>
      </c>
      <c r="B73" s="73"/>
      <c r="C73" s="73"/>
      <c r="D73" s="74"/>
      <c r="E73" s="74"/>
      <c r="F73" s="74"/>
      <c r="G73" s="74"/>
      <c r="H73" s="74"/>
      <c r="I73" s="74"/>
      <c r="J73" s="74"/>
      <c r="K73" s="74"/>
      <c r="L73" s="74"/>
      <c r="M73" s="74"/>
      <c r="N73" s="74"/>
      <c r="O73" s="74"/>
      <c r="P73" s="74"/>
      <c r="S73" s="37">
        <f t="shared" si="5"/>
        <v>0</v>
      </c>
    </row>
    <row r="74" spans="1:21" ht="97.5" hidden="1" customHeight="1" x14ac:dyDescent="0.15">
      <c r="A74" s="73" t="str">
        <f t="shared" si="4"/>
        <v/>
      </c>
      <c r="B74" s="73"/>
      <c r="C74" s="73"/>
      <c r="D74" s="74"/>
      <c r="E74" s="74"/>
      <c r="F74" s="74"/>
      <c r="G74" s="74"/>
      <c r="H74" s="74"/>
      <c r="I74" s="74"/>
      <c r="J74" s="74"/>
      <c r="K74" s="74"/>
      <c r="L74" s="74"/>
      <c r="M74" s="74"/>
      <c r="N74" s="74"/>
      <c r="O74" s="74"/>
      <c r="P74" s="74"/>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17</v>
      </c>
      <c r="W100" s="14">
        <v>85.736434108527135</v>
      </c>
      <c r="X100" s="14">
        <v>83.218390804597703</v>
      </c>
      <c r="Y100" s="14">
        <v>10</v>
      </c>
    </row>
    <row r="101" spans="20:25" hidden="1" x14ac:dyDescent="0.15">
      <c r="T101" s="43"/>
      <c r="U101" s="1">
        <v>2</v>
      </c>
      <c r="V101" s="1" t="s">
        <v>18</v>
      </c>
      <c r="W101" s="14">
        <v>79.534883720930239</v>
      </c>
      <c r="X101" s="14">
        <v>73.085057471264363</v>
      </c>
      <c r="Y101" s="14">
        <v>15</v>
      </c>
    </row>
    <row r="102" spans="20:25" hidden="1" x14ac:dyDescent="0.15">
      <c r="T102" s="43"/>
      <c r="U102" s="1">
        <v>3</v>
      </c>
      <c r="V102" s="1" t="s">
        <v>19</v>
      </c>
      <c r="W102" s="14">
        <v>80.15503875968993</v>
      </c>
      <c r="X102" s="14">
        <v>79.889655172413796</v>
      </c>
      <c r="Y102" s="14">
        <v>20</v>
      </c>
    </row>
    <row r="103" spans="20:25" hidden="1" x14ac:dyDescent="0.15">
      <c r="T103" s="43"/>
      <c r="U103" s="1">
        <v>4</v>
      </c>
      <c r="V103" s="1" t="s">
        <v>20</v>
      </c>
      <c r="W103" s="14">
        <v>75.720930232558146</v>
      </c>
      <c r="X103" s="14">
        <v>75.442758620689645</v>
      </c>
      <c r="Y103" s="14">
        <v>25</v>
      </c>
    </row>
    <row r="104" spans="20:25" hidden="1" x14ac:dyDescent="0.15">
      <c r="T104" s="43"/>
      <c r="U104" s="1">
        <v>5</v>
      </c>
      <c r="V104" s="1" t="s">
        <v>21</v>
      </c>
      <c r="W104" s="14">
        <v>73.333333333333343</v>
      </c>
      <c r="X104" s="14">
        <v>68.570114942528733</v>
      </c>
      <c r="Y104" s="14">
        <v>30</v>
      </c>
    </row>
    <row r="105" spans="20:25" hidden="1" x14ac:dyDescent="0.15">
      <c r="T105" s="43"/>
      <c r="U105" s="1">
        <v>6</v>
      </c>
      <c r="V105" s="1" t="s">
        <v>22</v>
      </c>
      <c r="W105" s="14">
        <v>76.589147286821699</v>
      </c>
      <c r="X105" s="14">
        <v>72.487356321839087</v>
      </c>
      <c r="Y105" s="14">
        <v>35</v>
      </c>
    </row>
    <row r="106" spans="20:25" hidden="1" x14ac:dyDescent="0.15">
      <c r="T106" s="43"/>
      <c r="U106" s="1">
        <v>7</v>
      </c>
      <c r="V106" s="1" t="s">
        <v>23</v>
      </c>
      <c r="W106" s="14">
        <v>63.255813953488371</v>
      </c>
      <c r="X106" s="14">
        <v>60.47816091954023</v>
      </c>
      <c r="Y106" s="14">
        <v>40</v>
      </c>
    </row>
    <row r="107" spans="20:25" hidden="1" x14ac:dyDescent="0.15">
      <c r="T107" s="43"/>
      <c r="U107" s="1">
        <v>8</v>
      </c>
      <c r="V107" s="1" t="s">
        <v>24</v>
      </c>
      <c r="W107" s="14">
        <v>75.348837209302332</v>
      </c>
      <c r="X107" s="14">
        <v>75.165517241379305</v>
      </c>
      <c r="Y107" s="14">
        <v>45</v>
      </c>
    </row>
    <row r="108" spans="20:25" hidden="1" x14ac:dyDescent="0.15">
      <c r="T108" s="43"/>
      <c r="U108" s="1">
        <v>9</v>
      </c>
      <c r="V108" s="1" t="s">
        <v>25</v>
      </c>
      <c r="W108" s="14"/>
      <c r="X108" s="14"/>
      <c r="Y108" s="14">
        <v>50</v>
      </c>
    </row>
    <row r="109" spans="20:25" hidden="1" x14ac:dyDescent="0.15">
      <c r="T109" s="44"/>
      <c r="U109" s="1">
        <v>10</v>
      </c>
      <c r="V109" s="1" t="s">
        <v>25</v>
      </c>
      <c r="W109" s="14"/>
      <c r="X109" s="14"/>
      <c r="Y109" s="14">
        <v>55</v>
      </c>
    </row>
    <row r="110" spans="20:25" ht="13.5" customHeight="1" x14ac:dyDescent="0.15">
      <c r="T110" s="42"/>
      <c r="U110" s="1">
        <v>1</v>
      </c>
      <c r="V110" s="45" t="s">
        <v>26</v>
      </c>
      <c r="W110" s="14">
        <v>77.79069767441861</v>
      </c>
      <c r="X110" s="14">
        <v>75.427586206896549</v>
      </c>
      <c r="Y110" s="14">
        <v>68.252750000000006</v>
      </c>
    </row>
    <row r="111" spans="20:25" ht="27" x14ac:dyDescent="0.15">
      <c r="T111" s="43"/>
      <c r="U111" s="1">
        <v>2</v>
      </c>
      <c r="V111" s="45" t="s">
        <v>27</v>
      </c>
      <c r="W111" s="14">
        <v>66.356589147286826</v>
      </c>
      <c r="X111" s="14">
        <v>63.852873563218395</v>
      </c>
      <c r="Y111" s="14">
        <v>58.020333333333348</v>
      </c>
    </row>
    <row r="112" spans="20:25" ht="27" x14ac:dyDescent="0.15">
      <c r="T112" s="43"/>
      <c r="U112" s="1">
        <v>3</v>
      </c>
      <c r="V112" s="45" t="s">
        <v>28</v>
      </c>
      <c r="W112" s="14">
        <v>78.449612403100772</v>
      </c>
      <c r="X112" s="14">
        <v>77.572413793103451</v>
      </c>
      <c r="Y112" s="14">
        <v>69.138333333333335</v>
      </c>
    </row>
    <row r="113" spans="20:25" x14ac:dyDescent="0.15">
      <c r="T113" s="43"/>
      <c r="U113" s="1">
        <v>4</v>
      </c>
      <c r="V113" s="1" t="s">
        <v>29</v>
      </c>
      <c r="W113" s="14">
        <v>85.736434108527135</v>
      </c>
      <c r="X113" s="14">
        <v>83.218390804597703</v>
      </c>
      <c r="Y113" s="14">
        <v>81.566333333333333</v>
      </c>
    </row>
    <row r="114" spans="20:25" x14ac:dyDescent="0.15">
      <c r="T114" s="43"/>
      <c r="U114" s="1">
        <v>5</v>
      </c>
      <c r="V114" s="1" t="s">
        <v>30</v>
      </c>
      <c r="W114" s="14">
        <v>70.166112956810636</v>
      </c>
      <c r="X114" s="14">
        <v>68.87093596059114</v>
      </c>
      <c r="Y114" s="14">
        <v>58.637571428571434</v>
      </c>
    </row>
    <row r="115" spans="20:25" x14ac:dyDescent="0.15">
      <c r="T115" s="44"/>
      <c r="U115" s="1">
        <v>6</v>
      </c>
      <c r="V115" s="1" t="s">
        <v>31</v>
      </c>
      <c r="W115" s="14">
        <v>74.961240310077528</v>
      </c>
      <c r="X115" s="14">
        <v>70.52873563218391</v>
      </c>
      <c r="Y115" s="14">
        <v>65.653166666666664</v>
      </c>
    </row>
    <row r="116" spans="20:25" ht="13.5" customHeight="1" x14ac:dyDescent="0.15">
      <c r="T116" s="42"/>
      <c r="U116" s="1">
        <v>1</v>
      </c>
      <c r="V116" s="1" t="s">
        <v>32</v>
      </c>
      <c r="W116" s="14">
        <v>75.481727574750835</v>
      </c>
      <c r="X116" s="14">
        <v>73.406896551724131</v>
      </c>
      <c r="Y116" s="14">
        <v>66.249857142857152</v>
      </c>
    </row>
    <row r="117" spans="20:25" x14ac:dyDescent="0.15">
      <c r="T117" s="43"/>
      <c r="U117" s="1">
        <v>2</v>
      </c>
      <c r="V117" s="1" t="s">
        <v>33</v>
      </c>
      <c r="W117" s="14">
        <v>74.883720930232556</v>
      </c>
      <c r="X117" s="14">
        <v>72.182758620689654</v>
      </c>
      <c r="Y117" s="14">
        <v>65.567562500000008</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Y142"/>
  <sheetViews>
    <sheetView view="pageBreakPreview" topLeftCell="A54" zoomScaleNormal="100" zoomScaleSheetLayoutView="100" workbookViewId="0">
      <selection activeCell="I65" sqref="I65:P70"/>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45</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50"/>
      <c r="B25" s="50"/>
      <c r="C25" s="50"/>
      <c r="D25" s="50"/>
      <c r="E25" s="51" t="s">
        <v>1</v>
      </c>
      <c r="F25" s="52"/>
      <c r="G25" s="53"/>
      <c r="U25" s="50"/>
      <c r="V25" s="50"/>
      <c r="W25" s="51" t="s">
        <v>1</v>
      </c>
      <c r="X25" s="52"/>
      <c r="Y25" s="53"/>
    </row>
    <row r="26" spans="1:25" x14ac:dyDescent="0.15">
      <c r="A26" s="50"/>
      <c r="B26" s="50"/>
      <c r="C26" s="50"/>
      <c r="D26" s="50"/>
      <c r="E26" s="19" t="s">
        <v>2</v>
      </c>
      <c r="F26" s="20" t="s">
        <v>3</v>
      </c>
      <c r="G26" s="21" t="s">
        <v>4</v>
      </c>
      <c r="U26" s="50"/>
      <c r="V26" s="50"/>
      <c r="W26" s="19" t="s">
        <v>2</v>
      </c>
      <c r="X26" s="20" t="s">
        <v>3</v>
      </c>
      <c r="Y26" s="21" t="s">
        <v>4</v>
      </c>
    </row>
    <row r="27" spans="1:25" hidden="1" x14ac:dyDescent="0.15">
      <c r="A27" s="54" t="s">
        <v>5</v>
      </c>
      <c r="B27" s="57" t="str">
        <f t="shared" ref="B27:B47" si="0">IF(V27&lt;&gt;"",V27,"")</f>
        <v>世界の姿</v>
      </c>
      <c r="C27" s="58"/>
      <c r="D27" s="59"/>
      <c r="E27" s="22">
        <f t="shared" ref="E27:G47" si="1">IF(W27&lt;&gt;"",W27,"")</f>
        <v>81.464174454828651</v>
      </c>
      <c r="F27" s="23">
        <f t="shared" si="1"/>
        <v>79.716547027424994</v>
      </c>
      <c r="G27" s="24">
        <f t="shared" si="1"/>
        <v>10</v>
      </c>
      <c r="U27" s="60" t="s">
        <v>5</v>
      </c>
      <c r="V27" s="25" t="str">
        <f t="shared" ref="V27:Y42" si="2">IF(V100&lt;&gt;"",V100,"")</f>
        <v>世界の姿</v>
      </c>
      <c r="W27" s="22">
        <f t="shared" si="2"/>
        <v>81.464174454828651</v>
      </c>
      <c r="X27" s="23">
        <f t="shared" si="2"/>
        <v>79.716547027424994</v>
      </c>
      <c r="Y27" s="24">
        <f t="shared" si="2"/>
        <v>10</v>
      </c>
    </row>
    <row r="28" spans="1:25" hidden="1" x14ac:dyDescent="0.15">
      <c r="A28" s="55"/>
      <c r="B28" s="63" t="str">
        <f t="shared" si="0"/>
        <v>日本の地域的特色</v>
      </c>
      <c r="C28" s="64"/>
      <c r="D28" s="65"/>
      <c r="E28" s="26">
        <f t="shared" si="1"/>
        <v>57.476635514018696</v>
      </c>
      <c r="F28" s="27">
        <f t="shared" si="1"/>
        <v>56.156819436775265</v>
      </c>
      <c r="G28" s="28">
        <f t="shared" si="1"/>
        <v>15</v>
      </c>
      <c r="U28" s="61"/>
      <c r="V28" s="29" t="str">
        <f t="shared" si="2"/>
        <v>日本の地域的特色</v>
      </c>
      <c r="W28" s="26">
        <f t="shared" si="2"/>
        <v>57.476635514018696</v>
      </c>
      <c r="X28" s="27">
        <f t="shared" si="2"/>
        <v>56.156819436775265</v>
      </c>
      <c r="Y28" s="28">
        <f t="shared" si="2"/>
        <v>15</v>
      </c>
    </row>
    <row r="29" spans="1:25" hidden="1" x14ac:dyDescent="0.15">
      <c r="A29" s="55"/>
      <c r="B29" s="63" t="str">
        <f t="shared" si="0"/>
        <v>日本の諸地域</v>
      </c>
      <c r="C29" s="64"/>
      <c r="D29" s="65"/>
      <c r="E29" s="26">
        <f t="shared" si="1"/>
        <v>68.068535825545169</v>
      </c>
      <c r="F29" s="27">
        <f t="shared" si="1"/>
        <v>65.138965580710476</v>
      </c>
      <c r="G29" s="28">
        <f t="shared" si="1"/>
        <v>20</v>
      </c>
      <c r="U29" s="61"/>
      <c r="V29" s="29" t="str">
        <f t="shared" si="2"/>
        <v>日本の諸地域</v>
      </c>
      <c r="W29" s="26">
        <f t="shared" si="2"/>
        <v>68.068535825545169</v>
      </c>
      <c r="X29" s="27">
        <f t="shared" si="2"/>
        <v>65.138965580710476</v>
      </c>
      <c r="Y29" s="28">
        <f t="shared" si="2"/>
        <v>20</v>
      </c>
    </row>
    <row r="30" spans="1:25" hidden="1" x14ac:dyDescent="0.15">
      <c r="A30" s="55"/>
      <c r="B30" s="63" t="str">
        <f t="shared" si="0"/>
        <v>古代までの日本</v>
      </c>
      <c r="C30" s="64"/>
      <c r="D30" s="65"/>
      <c r="E30" s="26">
        <f t="shared" si="1"/>
        <v>76.947040498442377</v>
      </c>
      <c r="F30" s="27">
        <f t="shared" si="1"/>
        <v>75.303699613473214</v>
      </c>
      <c r="G30" s="28">
        <f t="shared" si="1"/>
        <v>25</v>
      </c>
      <c r="U30" s="61"/>
      <c r="V30" s="29" t="str">
        <f t="shared" si="2"/>
        <v>古代までの日本</v>
      </c>
      <c r="W30" s="26">
        <f t="shared" si="2"/>
        <v>76.947040498442377</v>
      </c>
      <c r="X30" s="27">
        <f t="shared" si="2"/>
        <v>75.303699613473214</v>
      </c>
      <c r="Y30" s="28">
        <f t="shared" si="2"/>
        <v>25</v>
      </c>
    </row>
    <row r="31" spans="1:25" hidden="1" x14ac:dyDescent="0.15">
      <c r="A31" s="55"/>
      <c r="B31" s="63" t="str">
        <f t="shared" si="0"/>
        <v>近世の日本</v>
      </c>
      <c r="C31" s="64"/>
      <c r="D31" s="65"/>
      <c r="E31" s="26">
        <f t="shared" si="1"/>
        <v>51.460280373831772</v>
      </c>
      <c r="F31" s="27">
        <f t="shared" si="1"/>
        <v>51.580618442849257</v>
      </c>
      <c r="G31" s="28">
        <f t="shared" si="1"/>
        <v>30</v>
      </c>
      <c r="U31" s="61"/>
      <c r="V31" s="29" t="str">
        <f t="shared" si="2"/>
        <v>近世の日本</v>
      </c>
      <c r="W31" s="26">
        <f t="shared" si="2"/>
        <v>51.460280373831772</v>
      </c>
      <c r="X31" s="27">
        <f t="shared" si="2"/>
        <v>51.580618442849257</v>
      </c>
      <c r="Y31" s="28">
        <f t="shared" si="2"/>
        <v>30</v>
      </c>
    </row>
    <row r="32" spans="1:25" hidden="1" x14ac:dyDescent="0.15">
      <c r="A32" s="55"/>
      <c r="B32" s="63" t="str">
        <f t="shared" si="0"/>
        <v>人間の尊重と日本国憲法</v>
      </c>
      <c r="C32" s="64"/>
      <c r="D32" s="65"/>
      <c r="E32" s="26">
        <f t="shared" si="1"/>
        <v>80.373831775700936</v>
      </c>
      <c r="F32" s="27">
        <f t="shared" si="1"/>
        <v>79.11374930977361</v>
      </c>
      <c r="G32" s="28">
        <f t="shared" si="1"/>
        <v>35</v>
      </c>
      <c r="U32" s="61"/>
      <c r="V32" s="29" t="str">
        <f t="shared" si="2"/>
        <v>人間の尊重と日本国憲法</v>
      </c>
      <c r="W32" s="26">
        <f t="shared" si="2"/>
        <v>80.373831775700936</v>
      </c>
      <c r="X32" s="27">
        <f t="shared" si="2"/>
        <v>79.11374930977361</v>
      </c>
      <c r="Y32" s="28">
        <f t="shared" si="2"/>
        <v>35</v>
      </c>
    </row>
    <row r="33" spans="1:25" hidden="1" x14ac:dyDescent="0.15">
      <c r="A33" s="55"/>
      <c r="B33" s="63" t="str">
        <f t="shared" si="0"/>
        <v/>
      </c>
      <c r="C33" s="64"/>
      <c r="D33" s="65"/>
      <c r="E33" s="26">
        <f t="shared" si="1"/>
        <v>73.014018691588788</v>
      </c>
      <c r="F33" s="27">
        <f t="shared" si="1"/>
        <v>71.09331860850358</v>
      </c>
      <c r="G33" s="28">
        <f t="shared" si="1"/>
        <v>40</v>
      </c>
      <c r="U33" s="61"/>
      <c r="V33" s="29" t="str">
        <f t="shared" si="2"/>
        <v/>
      </c>
      <c r="W33" s="26">
        <f t="shared" si="2"/>
        <v>73.014018691588788</v>
      </c>
      <c r="X33" s="27">
        <f t="shared" si="2"/>
        <v>71.09331860850358</v>
      </c>
      <c r="Y33" s="28">
        <f t="shared" si="2"/>
        <v>40</v>
      </c>
    </row>
    <row r="34" spans="1:25" hidden="1" x14ac:dyDescent="0.15">
      <c r="A34" s="55"/>
      <c r="B34" s="63" t="str">
        <f t="shared" si="0"/>
        <v/>
      </c>
      <c r="C34" s="64"/>
      <c r="D34" s="65"/>
      <c r="E34" s="26" t="str">
        <f t="shared" si="1"/>
        <v/>
      </c>
      <c r="F34" s="27" t="str">
        <f t="shared" si="1"/>
        <v/>
      </c>
      <c r="G34" s="28">
        <f t="shared" si="1"/>
        <v>45</v>
      </c>
      <c r="U34" s="61"/>
      <c r="V34" s="29" t="str">
        <f t="shared" si="2"/>
        <v/>
      </c>
      <c r="W34" s="26" t="str">
        <f t="shared" si="2"/>
        <v/>
      </c>
      <c r="X34" s="27" t="str">
        <f t="shared" si="2"/>
        <v/>
      </c>
      <c r="Y34" s="28">
        <f t="shared" si="2"/>
        <v>45</v>
      </c>
    </row>
    <row r="35" spans="1:25" hidden="1" x14ac:dyDescent="0.15">
      <c r="A35" s="55"/>
      <c r="B35" s="63" t="str">
        <f t="shared" si="0"/>
        <v/>
      </c>
      <c r="C35" s="64"/>
      <c r="D35" s="65"/>
      <c r="E35" s="26" t="str">
        <f t="shared" si="1"/>
        <v/>
      </c>
      <c r="F35" s="27" t="str">
        <f t="shared" si="1"/>
        <v/>
      </c>
      <c r="G35" s="28">
        <f t="shared" si="1"/>
        <v>50</v>
      </c>
      <c r="U35" s="61"/>
      <c r="V35" s="29" t="str">
        <f t="shared" si="2"/>
        <v/>
      </c>
      <c r="W35" s="26" t="str">
        <f t="shared" si="2"/>
        <v/>
      </c>
      <c r="X35" s="27" t="str">
        <f t="shared" si="2"/>
        <v/>
      </c>
      <c r="Y35" s="28">
        <f t="shared" si="2"/>
        <v>50</v>
      </c>
    </row>
    <row r="36" spans="1:25" hidden="1" x14ac:dyDescent="0.15">
      <c r="A36" s="56"/>
      <c r="B36" s="47" t="str">
        <f t="shared" si="0"/>
        <v/>
      </c>
      <c r="C36" s="48"/>
      <c r="D36" s="49"/>
      <c r="E36" s="30" t="str">
        <f t="shared" si="1"/>
        <v/>
      </c>
      <c r="F36" s="31" t="str">
        <f t="shared" si="1"/>
        <v/>
      </c>
      <c r="G36" s="32">
        <f t="shared" si="1"/>
        <v>55</v>
      </c>
      <c r="U36" s="62"/>
      <c r="V36" s="33" t="str">
        <f t="shared" si="2"/>
        <v/>
      </c>
      <c r="W36" s="30" t="str">
        <f t="shared" si="2"/>
        <v/>
      </c>
      <c r="X36" s="31" t="str">
        <f t="shared" si="2"/>
        <v/>
      </c>
      <c r="Y36" s="32">
        <f t="shared" si="2"/>
        <v>55</v>
      </c>
    </row>
    <row r="37" spans="1:25" x14ac:dyDescent="0.15">
      <c r="A37" s="54" t="s">
        <v>6</v>
      </c>
      <c r="B37" s="66" t="str">
        <f t="shared" si="0"/>
        <v>地理的分野</v>
      </c>
      <c r="C37" s="67"/>
      <c r="D37" s="68"/>
      <c r="E37" s="22">
        <f t="shared" si="1"/>
        <v>67.900790797987057</v>
      </c>
      <c r="F37" s="23">
        <f t="shared" si="1"/>
        <v>65.739285562587611</v>
      </c>
      <c r="G37" s="24">
        <f t="shared" si="1"/>
        <v>56.65659209247643</v>
      </c>
      <c r="U37" s="54" t="s">
        <v>6</v>
      </c>
      <c r="V37" s="25" t="str">
        <f t="shared" si="2"/>
        <v>地理的分野</v>
      </c>
      <c r="W37" s="22">
        <f t="shared" si="2"/>
        <v>67.900790797987057</v>
      </c>
      <c r="X37" s="23">
        <f t="shared" si="2"/>
        <v>65.739285562587611</v>
      </c>
      <c r="Y37" s="24">
        <f t="shared" si="2"/>
        <v>56.65659209247643</v>
      </c>
    </row>
    <row r="38" spans="1:25" x14ac:dyDescent="0.15">
      <c r="A38" s="55"/>
      <c r="B38" s="63" t="str">
        <f t="shared" si="0"/>
        <v>歴史的分野</v>
      </c>
      <c r="C38" s="64"/>
      <c r="D38" s="65"/>
      <c r="E38" s="26">
        <f t="shared" si="1"/>
        <v>62.383177570093459</v>
      </c>
      <c r="F38" s="27">
        <f t="shared" si="1"/>
        <v>61.747653230259523</v>
      </c>
      <c r="G38" s="28">
        <f t="shared" si="1"/>
        <v>54.787977647613218</v>
      </c>
      <c r="U38" s="55"/>
      <c r="V38" s="29" t="str">
        <f t="shared" si="2"/>
        <v>歴史的分野</v>
      </c>
      <c r="W38" s="26">
        <f t="shared" si="2"/>
        <v>62.383177570093459</v>
      </c>
      <c r="X38" s="27">
        <f t="shared" si="2"/>
        <v>61.747653230259523</v>
      </c>
      <c r="Y38" s="28">
        <f t="shared" si="2"/>
        <v>54.787977647613218</v>
      </c>
    </row>
    <row r="39" spans="1:25" x14ac:dyDescent="0.15">
      <c r="A39" s="55"/>
      <c r="B39" s="63" t="str">
        <f t="shared" si="0"/>
        <v>公民的分野</v>
      </c>
      <c r="C39" s="64"/>
      <c r="D39" s="65"/>
      <c r="E39" s="26">
        <f t="shared" si="1"/>
        <v>75.467289719626166</v>
      </c>
      <c r="F39" s="27">
        <f t="shared" si="1"/>
        <v>73.766795508926933</v>
      </c>
      <c r="G39" s="28">
        <f t="shared" si="1"/>
        <v>73.27372620126927</v>
      </c>
      <c r="U39" s="55"/>
      <c r="V39" s="29" t="str">
        <f t="shared" si="2"/>
        <v>公民的分野</v>
      </c>
      <c r="W39" s="26">
        <f t="shared" si="2"/>
        <v>75.467289719626166</v>
      </c>
      <c r="X39" s="27">
        <f t="shared" si="2"/>
        <v>73.766795508926933</v>
      </c>
      <c r="Y39" s="28">
        <f t="shared" si="2"/>
        <v>73.27372620126927</v>
      </c>
    </row>
    <row r="40" spans="1:25" x14ac:dyDescent="0.15">
      <c r="A40" s="55"/>
      <c r="B40" s="63" t="str">
        <f t="shared" si="0"/>
        <v/>
      </c>
      <c r="C40" s="64"/>
      <c r="D40" s="65"/>
      <c r="E40" s="26" t="str">
        <f t="shared" si="1"/>
        <v/>
      </c>
      <c r="F40" s="27" t="str">
        <f t="shared" si="1"/>
        <v/>
      </c>
      <c r="G40" s="28" t="str">
        <f t="shared" si="1"/>
        <v/>
      </c>
      <c r="U40" s="55"/>
      <c r="V40" s="29" t="str">
        <f t="shared" si="2"/>
        <v/>
      </c>
      <c r="W40" s="26" t="str">
        <f t="shared" si="2"/>
        <v/>
      </c>
      <c r="X40" s="27" t="str">
        <f t="shared" si="2"/>
        <v/>
      </c>
      <c r="Y40" s="28" t="str">
        <f t="shared" si="2"/>
        <v/>
      </c>
    </row>
    <row r="41" spans="1:25" x14ac:dyDescent="0.15">
      <c r="A41" s="55"/>
      <c r="B41" s="63" t="str">
        <f t="shared" si="0"/>
        <v/>
      </c>
      <c r="C41" s="64"/>
      <c r="D41" s="65"/>
      <c r="E41" s="26" t="str">
        <f t="shared" si="1"/>
        <v/>
      </c>
      <c r="F41" s="27" t="str">
        <f t="shared" si="1"/>
        <v/>
      </c>
      <c r="G41" s="28" t="str">
        <f t="shared" si="1"/>
        <v/>
      </c>
      <c r="I41" s="34"/>
      <c r="U41" s="55"/>
      <c r="V41" s="29" t="str">
        <f t="shared" si="2"/>
        <v/>
      </c>
      <c r="W41" s="26" t="str">
        <f t="shared" si="2"/>
        <v/>
      </c>
      <c r="X41" s="27" t="str">
        <f t="shared" si="2"/>
        <v/>
      </c>
      <c r="Y41" s="28" t="str">
        <f t="shared" si="2"/>
        <v/>
      </c>
    </row>
    <row r="42" spans="1:25" x14ac:dyDescent="0.15">
      <c r="A42" s="56"/>
      <c r="B42" s="47" t="str">
        <f t="shared" si="0"/>
        <v/>
      </c>
      <c r="C42" s="48"/>
      <c r="D42" s="49"/>
      <c r="E42" s="30" t="str">
        <f t="shared" si="1"/>
        <v/>
      </c>
      <c r="F42" s="31" t="str">
        <f t="shared" si="1"/>
        <v/>
      </c>
      <c r="G42" s="32" t="str">
        <f t="shared" si="1"/>
        <v/>
      </c>
      <c r="U42" s="56"/>
      <c r="V42" s="33" t="str">
        <f t="shared" si="2"/>
        <v/>
      </c>
      <c r="W42" s="30" t="str">
        <f t="shared" si="2"/>
        <v/>
      </c>
      <c r="X42" s="31" t="str">
        <f t="shared" si="2"/>
        <v/>
      </c>
      <c r="Y42" s="32" t="str">
        <f t="shared" si="2"/>
        <v/>
      </c>
    </row>
    <row r="43" spans="1:25" x14ac:dyDescent="0.15">
      <c r="A43" s="54" t="s">
        <v>7</v>
      </c>
      <c r="B43" s="66" t="str">
        <f t="shared" si="0"/>
        <v>知識・技能</v>
      </c>
      <c r="C43" s="67"/>
      <c r="D43" s="68"/>
      <c r="E43" s="22">
        <f t="shared" si="1"/>
        <v>66.179906542056074</v>
      </c>
      <c r="F43" s="23">
        <f t="shared" si="1"/>
        <v>64.48900239278484</v>
      </c>
      <c r="G43" s="24">
        <f t="shared" si="1"/>
        <v>59.543527107543767</v>
      </c>
      <c r="U43" s="54" t="s">
        <v>7</v>
      </c>
      <c r="V43" s="25" t="str">
        <f t="shared" ref="V43:Y47" si="3">IF(V116&lt;&gt;"",V116,"")</f>
        <v>知識・技能</v>
      </c>
      <c r="W43" s="22">
        <f t="shared" si="3"/>
        <v>66.179906542056074</v>
      </c>
      <c r="X43" s="23">
        <f t="shared" si="3"/>
        <v>64.48900239278484</v>
      </c>
      <c r="Y43" s="24">
        <f t="shared" si="3"/>
        <v>59.543527107543767</v>
      </c>
    </row>
    <row r="44" spans="1:25" x14ac:dyDescent="0.15">
      <c r="A44" s="55"/>
      <c r="B44" s="63" t="str">
        <f t="shared" si="0"/>
        <v>思考・判断・表現</v>
      </c>
      <c r="C44" s="64"/>
      <c r="D44" s="65"/>
      <c r="E44" s="26">
        <f t="shared" si="1"/>
        <v>68.951194184839039</v>
      </c>
      <c r="F44" s="27">
        <f t="shared" si="1"/>
        <v>68.215841462666418</v>
      </c>
      <c r="G44" s="28">
        <f t="shared" si="1"/>
        <v>55.603876866846498</v>
      </c>
      <c r="U44" s="55"/>
      <c r="V44" s="29" t="str">
        <f t="shared" si="3"/>
        <v>思考・判断・表現</v>
      </c>
      <c r="W44" s="26">
        <f t="shared" si="3"/>
        <v>68.951194184839039</v>
      </c>
      <c r="X44" s="27">
        <f t="shared" si="3"/>
        <v>68.215841462666418</v>
      </c>
      <c r="Y44" s="28">
        <f t="shared" si="3"/>
        <v>55.603876866846498</v>
      </c>
    </row>
    <row r="45" spans="1:25" x14ac:dyDescent="0.15">
      <c r="A45" s="55"/>
      <c r="B45" s="63" t="str">
        <f t="shared" si="0"/>
        <v/>
      </c>
      <c r="C45" s="64"/>
      <c r="D45" s="65"/>
      <c r="E45" s="26" t="str">
        <f t="shared" si="1"/>
        <v/>
      </c>
      <c r="F45" s="27" t="str">
        <f t="shared" si="1"/>
        <v/>
      </c>
      <c r="G45" s="28" t="str">
        <f t="shared" si="1"/>
        <v/>
      </c>
      <c r="U45" s="55"/>
      <c r="V45" s="29" t="str">
        <f t="shared" si="3"/>
        <v/>
      </c>
      <c r="W45" s="26" t="str">
        <f t="shared" si="3"/>
        <v/>
      </c>
      <c r="X45" s="27" t="str">
        <f t="shared" si="3"/>
        <v/>
      </c>
      <c r="Y45" s="28" t="str">
        <f t="shared" si="3"/>
        <v/>
      </c>
    </row>
    <row r="46" spans="1:25" x14ac:dyDescent="0.15">
      <c r="A46" s="55"/>
      <c r="B46" s="63" t="str">
        <f t="shared" si="0"/>
        <v/>
      </c>
      <c r="C46" s="64"/>
      <c r="D46" s="65"/>
      <c r="E46" s="26" t="str">
        <f t="shared" si="1"/>
        <v/>
      </c>
      <c r="F46" s="27" t="str">
        <f t="shared" si="1"/>
        <v/>
      </c>
      <c r="G46" s="28" t="str">
        <f t="shared" si="1"/>
        <v/>
      </c>
      <c r="U46" s="55"/>
      <c r="V46" s="29" t="str">
        <f t="shared" si="3"/>
        <v/>
      </c>
      <c r="W46" s="26" t="str">
        <f t="shared" si="3"/>
        <v/>
      </c>
      <c r="X46" s="27" t="str">
        <f t="shared" si="3"/>
        <v/>
      </c>
      <c r="Y46" s="28" t="str">
        <f t="shared" si="3"/>
        <v/>
      </c>
    </row>
    <row r="47" spans="1:25" x14ac:dyDescent="0.15">
      <c r="A47" s="56"/>
      <c r="B47" s="47" t="str">
        <f t="shared" si="0"/>
        <v/>
      </c>
      <c r="C47" s="48"/>
      <c r="D47" s="49"/>
      <c r="E47" s="30" t="str">
        <f t="shared" si="1"/>
        <v/>
      </c>
      <c r="F47" s="31" t="str">
        <f t="shared" si="1"/>
        <v/>
      </c>
      <c r="G47" s="32" t="str">
        <f t="shared" si="1"/>
        <v/>
      </c>
      <c r="U47" s="56"/>
      <c r="V47" s="33" t="str">
        <f t="shared" si="3"/>
        <v/>
      </c>
      <c r="W47" s="30" t="str">
        <f t="shared" si="3"/>
        <v/>
      </c>
      <c r="X47" s="31" t="str">
        <f t="shared" si="3"/>
        <v/>
      </c>
      <c r="Y47" s="32" t="str">
        <f t="shared" si="3"/>
        <v/>
      </c>
    </row>
    <row r="48" spans="1:25" ht="4.5" customHeight="1" x14ac:dyDescent="0.15">
      <c r="A48" s="75" t="s">
        <v>35</v>
      </c>
      <c r="B48" s="69"/>
      <c r="C48" s="69"/>
      <c r="D48" s="69"/>
      <c r="E48" s="69"/>
      <c r="F48" s="69"/>
      <c r="G48" s="69"/>
      <c r="H48" s="69"/>
      <c r="I48" s="69"/>
      <c r="J48" s="69"/>
      <c r="K48" s="69"/>
      <c r="L48" s="69"/>
      <c r="M48" s="69"/>
      <c r="N48" s="69"/>
      <c r="O48" s="69"/>
      <c r="P48" s="69"/>
    </row>
    <row r="49" spans="1:19" ht="4.5" customHeight="1" x14ac:dyDescent="0.15">
      <c r="A49" s="69"/>
      <c r="B49" s="69"/>
      <c r="C49" s="69"/>
      <c r="D49" s="69"/>
      <c r="E49" s="69"/>
      <c r="F49" s="69"/>
      <c r="G49" s="69"/>
      <c r="H49" s="69"/>
      <c r="I49" s="69"/>
      <c r="J49" s="69"/>
      <c r="K49" s="69"/>
      <c r="L49" s="69"/>
      <c r="M49" s="69"/>
      <c r="N49" s="69"/>
      <c r="O49" s="69"/>
      <c r="P49" s="69"/>
    </row>
    <row r="50" spans="1:19" ht="4.5" customHeight="1" x14ac:dyDescent="0.15">
      <c r="A50" s="69"/>
      <c r="B50" s="69"/>
      <c r="C50" s="69"/>
      <c r="D50" s="69"/>
      <c r="E50" s="69"/>
      <c r="F50" s="69"/>
      <c r="G50" s="69"/>
      <c r="H50" s="69"/>
      <c r="I50" s="69"/>
      <c r="J50" s="69"/>
      <c r="K50" s="69"/>
      <c r="L50" s="69"/>
      <c r="M50" s="69"/>
      <c r="N50" s="69"/>
      <c r="O50" s="69"/>
      <c r="P50" s="69"/>
    </row>
    <row r="51" spans="1:19" ht="4.5" customHeight="1" x14ac:dyDescent="0.15">
      <c r="A51" s="69"/>
      <c r="B51" s="69"/>
      <c r="C51" s="69"/>
      <c r="D51" s="69"/>
      <c r="E51" s="69"/>
      <c r="F51" s="69"/>
      <c r="G51" s="69"/>
      <c r="H51" s="69"/>
      <c r="I51" s="69"/>
      <c r="J51" s="69"/>
      <c r="K51" s="69"/>
      <c r="L51" s="69"/>
      <c r="M51" s="69"/>
      <c r="N51" s="69"/>
      <c r="O51" s="69"/>
      <c r="P51" s="69"/>
    </row>
    <row r="52" spans="1:19" ht="4.5" customHeight="1" x14ac:dyDescent="0.15">
      <c r="A52" s="69"/>
      <c r="B52" s="69"/>
      <c r="C52" s="69"/>
      <c r="D52" s="69"/>
      <c r="E52" s="69"/>
      <c r="F52" s="69"/>
      <c r="G52" s="69"/>
      <c r="H52" s="69"/>
      <c r="I52" s="69"/>
      <c r="J52" s="69"/>
      <c r="K52" s="69"/>
      <c r="L52" s="69"/>
      <c r="M52" s="69"/>
      <c r="N52" s="69"/>
      <c r="O52" s="69"/>
      <c r="P52" s="69"/>
    </row>
    <row r="53" spans="1:19" ht="17.25" customHeight="1" x14ac:dyDescent="0.15">
      <c r="A53" s="5" t="s">
        <v>9</v>
      </c>
      <c r="B53" s="5"/>
      <c r="C53" s="5"/>
      <c r="H53" s="35"/>
      <c r="P53" s="36" t="s">
        <v>10</v>
      </c>
    </row>
    <row r="54" spans="1:19" ht="18.75" customHeight="1" x14ac:dyDescent="0.15">
      <c r="A54" s="70" t="s">
        <v>11</v>
      </c>
      <c r="B54" s="70"/>
      <c r="C54" s="70"/>
      <c r="D54" s="70" t="s">
        <v>12</v>
      </c>
      <c r="E54" s="70"/>
      <c r="F54" s="70"/>
      <c r="G54" s="70"/>
      <c r="H54" s="70"/>
      <c r="I54" s="70" t="s">
        <v>13</v>
      </c>
      <c r="J54" s="70"/>
      <c r="K54" s="70"/>
      <c r="L54" s="70"/>
      <c r="M54" s="70"/>
      <c r="N54" s="70"/>
      <c r="O54" s="70"/>
      <c r="P54" s="70"/>
    </row>
    <row r="55" spans="1:19" ht="97.5" hidden="1" customHeight="1" x14ac:dyDescent="0.15">
      <c r="A55" s="71" t="str">
        <f t="shared" ref="A55:A74" si="4">IF(V27&lt;&gt;"",V27,"")</f>
        <v>世界の姿</v>
      </c>
      <c r="B55" s="71"/>
      <c r="C55" s="71"/>
      <c r="D55" s="72"/>
      <c r="E55" s="72"/>
      <c r="F55" s="72"/>
      <c r="G55" s="72"/>
      <c r="H55" s="72"/>
      <c r="I55" s="72"/>
      <c r="J55" s="72"/>
      <c r="K55" s="72"/>
      <c r="L55" s="72"/>
      <c r="M55" s="72"/>
      <c r="N55" s="72"/>
      <c r="O55" s="72"/>
      <c r="P55" s="72"/>
      <c r="S55" s="37">
        <f t="shared" ref="S55:S74" si="5">LEN(V100)</f>
        <v>4</v>
      </c>
    </row>
    <row r="56" spans="1:19" ht="97.5" hidden="1" customHeight="1" x14ac:dyDescent="0.15">
      <c r="A56" s="71" t="str">
        <f t="shared" si="4"/>
        <v>日本の地域的特色</v>
      </c>
      <c r="B56" s="71"/>
      <c r="C56" s="71"/>
      <c r="D56" s="72"/>
      <c r="E56" s="72"/>
      <c r="F56" s="72"/>
      <c r="G56" s="72"/>
      <c r="H56" s="72"/>
      <c r="I56" s="72"/>
      <c r="J56" s="72"/>
      <c r="K56" s="72"/>
      <c r="L56" s="72"/>
      <c r="M56" s="72"/>
      <c r="N56" s="72"/>
      <c r="O56" s="72"/>
      <c r="P56" s="72"/>
      <c r="S56" s="37">
        <f t="shared" si="5"/>
        <v>8</v>
      </c>
    </row>
    <row r="57" spans="1:19" ht="97.5" hidden="1" customHeight="1" x14ac:dyDescent="0.15">
      <c r="A57" s="71" t="str">
        <f t="shared" si="4"/>
        <v>日本の諸地域</v>
      </c>
      <c r="B57" s="71"/>
      <c r="C57" s="71"/>
      <c r="D57" s="72"/>
      <c r="E57" s="72"/>
      <c r="F57" s="72"/>
      <c r="G57" s="72"/>
      <c r="H57" s="72"/>
      <c r="I57" s="72"/>
      <c r="J57" s="72"/>
      <c r="K57" s="72"/>
      <c r="L57" s="72"/>
      <c r="M57" s="72"/>
      <c r="N57" s="72"/>
      <c r="O57" s="72"/>
      <c r="P57" s="72"/>
      <c r="S57" s="37">
        <f t="shared" si="5"/>
        <v>6</v>
      </c>
    </row>
    <row r="58" spans="1:19" ht="97.5" hidden="1" customHeight="1" x14ac:dyDescent="0.15">
      <c r="A58" s="71" t="str">
        <f t="shared" si="4"/>
        <v>古代までの日本</v>
      </c>
      <c r="B58" s="71"/>
      <c r="C58" s="71"/>
      <c r="D58" s="72"/>
      <c r="E58" s="72"/>
      <c r="F58" s="72"/>
      <c r="G58" s="72"/>
      <c r="H58" s="72"/>
      <c r="I58" s="72"/>
      <c r="J58" s="72"/>
      <c r="K58" s="72"/>
      <c r="L58" s="72"/>
      <c r="M58" s="72"/>
      <c r="N58" s="72"/>
      <c r="O58" s="72"/>
      <c r="P58" s="72"/>
      <c r="S58" s="37">
        <f t="shared" si="5"/>
        <v>7</v>
      </c>
    </row>
    <row r="59" spans="1:19" ht="97.5" hidden="1" customHeight="1" x14ac:dyDescent="0.15">
      <c r="A59" s="71" t="str">
        <f t="shared" si="4"/>
        <v>近世の日本</v>
      </c>
      <c r="B59" s="71"/>
      <c r="C59" s="71"/>
      <c r="D59" s="72"/>
      <c r="E59" s="72"/>
      <c r="F59" s="72"/>
      <c r="G59" s="72"/>
      <c r="H59" s="72"/>
      <c r="I59" s="72"/>
      <c r="J59" s="72"/>
      <c r="K59" s="72"/>
      <c r="L59" s="72"/>
      <c r="M59" s="72"/>
      <c r="N59" s="72"/>
      <c r="O59" s="72"/>
      <c r="P59" s="72"/>
      <c r="S59" s="37">
        <f t="shared" si="5"/>
        <v>5</v>
      </c>
    </row>
    <row r="60" spans="1:19" ht="97.5" hidden="1" customHeight="1" x14ac:dyDescent="0.15">
      <c r="A60" s="71" t="str">
        <f t="shared" si="4"/>
        <v>人間の尊重と日本国憲法</v>
      </c>
      <c r="B60" s="71"/>
      <c r="C60" s="71"/>
      <c r="D60" s="72"/>
      <c r="E60" s="72"/>
      <c r="F60" s="72"/>
      <c r="G60" s="72"/>
      <c r="H60" s="72"/>
      <c r="I60" s="72"/>
      <c r="J60" s="72"/>
      <c r="K60" s="72"/>
      <c r="L60" s="72"/>
      <c r="M60" s="72"/>
      <c r="N60" s="72"/>
      <c r="O60" s="72"/>
      <c r="P60" s="72"/>
      <c r="S60" s="37">
        <f t="shared" si="5"/>
        <v>11</v>
      </c>
    </row>
    <row r="61" spans="1:19" ht="97.5" hidden="1" customHeight="1" x14ac:dyDescent="0.15">
      <c r="A61" s="71" t="str">
        <f t="shared" si="4"/>
        <v/>
      </c>
      <c r="B61" s="71"/>
      <c r="C61" s="71"/>
      <c r="D61" s="72"/>
      <c r="E61" s="72"/>
      <c r="F61" s="72"/>
      <c r="G61" s="72"/>
      <c r="H61" s="72"/>
      <c r="I61" s="72"/>
      <c r="J61" s="72"/>
      <c r="K61" s="72"/>
      <c r="L61" s="72"/>
      <c r="M61" s="72"/>
      <c r="N61" s="72"/>
      <c r="O61" s="72"/>
      <c r="P61" s="72"/>
      <c r="S61" s="37">
        <f t="shared" si="5"/>
        <v>0</v>
      </c>
    </row>
    <row r="62" spans="1:19" ht="97.5" hidden="1" customHeight="1" x14ac:dyDescent="0.15">
      <c r="A62" s="71" t="str">
        <f t="shared" si="4"/>
        <v/>
      </c>
      <c r="B62" s="71"/>
      <c r="C62" s="71"/>
      <c r="D62" s="72"/>
      <c r="E62" s="72"/>
      <c r="F62" s="72"/>
      <c r="G62" s="72"/>
      <c r="H62" s="72"/>
      <c r="I62" s="72"/>
      <c r="J62" s="72"/>
      <c r="K62" s="72"/>
      <c r="L62" s="72"/>
      <c r="M62" s="72"/>
      <c r="N62" s="72"/>
      <c r="O62" s="72"/>
      <c r="P62" s="72"/>
      <c r="S62" s="37">
        <f t="shared" si="5"/>
        <v>0</v>
      </c>
    </row>
    <row r="63" spans="1:19" ht="97.5" hidden="1" customHeight="1" x14ac:dyDescent="0.15">
      <c r="A63" s="71" t="str">
        <f t="shared" si="4"/>
        <v/>
      </c>
      <c r="B63" s="71"/>
      <c r="C63" s="71"/>
      <c r="D63" s="72"/>
      <c r="E63" s="72"/>
      <c r="F63" s="72"/>
      <c r="G63" s="72"/>
      <c r="H63" s="72"/>
      <c r="I63" s="72"/>
      <c r="J63" s="72"/>
      <c r="K63" s="72"/>
      <c r="L63" s="72"/>
      <c r="M63" s="72"/>
      <c r="N63" s="72"/>
      <c r="O63" s="72"/>
      <c r="P63" s="72"/>
      <c r="S63" s="37">
        <f t="shared" si="5"/>
        <v>0</v>
      </c>
    </row>
    <row r="64" spans="1:19" ht="97.5" hidden="1" customHeight="1" x14ac:dyDescent="0.15">
      <c r="A64" s="71" t="str">
        <f t="shared" si="4"/>
        <v/>
      </c>
      <c r="B64" s="71"/>
      <c r="C64" s="71"/>
      <c r="D64" s="72"/>
      <c r="E64" s="72"/>
      <c r="F64" s="72"/>
      <c r="G64" s="72"/>
      <c r="H64" s="72"/>
      <c r="I64" s="72"/>
      <c r="J64" s="72"/>
      <c r="K64" s="72"/>
      <c r="L64" s="72"/>
      <c r="M64" s="72"/>
      <c r="N64" s="72"/>
      <c r="O64" s="72"/>
      <c r="P64" s="72"/>
      <c r="S64" s="37">
        <f t="shared" si="5"/>
        <v>0</v>
      </c>
    </row>
    <row r="65" spans="1:21" ht="97.5" customHeight="1" x14ac:dyDescent="0.15">
      <c r="A65" s="71" t="str">
        <f t="shared" si="4"/>
        <v>地理的分野</v>
      </c>
      <c r="B65" s="71"/>
      <c r="C65" s="71"/>
      <c r="D65" s="72" t="s">
        <v>107</v>
      </c>
      <c r="E65" s="72"/>
      <c r="F65" s="72"/>
      <c r="G65" s="72"/>
      <c r="H65" s="72"/>
      <c r="I65" s="72" t="s">
        <v>110</v>
      </c>
      <c r="J65" s="72"/>
      <c r="K65" s="72"/>
      <c r="L65" s="72"/>
      <c r="M65" s="72"/>
      <c r="N65" s="72"/>
      <c r="O65" s="72"/>
      <c r="P65" s="72"/>
      <c r="S65" s="37">
        <f t="shared" si="5"/>
        <v>5</v>
      </c>
    </row>
    <row r="66" spans="1:21" ht="97.5" customHeight="1" x14ac:dyDescent="0.15">
      <c r="A66" s="71" t="str">
        <f t="shared" si="4"/>
        <v>歴史的分野</v>
      </c>
      <c r="B66" s="71"/>
      <c r="C66" s="71"/>
      <c r="D66" s="72" t="s">
        <v>108</v>
      </c>
      <c r="E66" s="72"/>
      <c r="F66" s="72"/>
      <c r="G66" s="72"/>
      <c r="H66" s="72"/>
      <c r="I66" s="72" t="s">
        <v>111</v>
      </c>
      <c r="J66" s="72"/>
      <c r="K66" s="72"/>
      <c r="L66" s="72"/>
      <c r="M66" s="72"/>
      <c r="N66" s="72"/>
      <c r="O66" s="72"/>
      <c r="P66" s="72"/>
      <c r="S66" s="37">
        <f t="shared" si="5"/>
        <v>5</v>
      </c>
    </row>
    <row r="67" spans="1:21" ht="97.5" customHeight="1" x14ac:dyDescent="0.15">
      <c r="A67" s="71" t="str">
        <f t="shared" si="4"/>
        <v>公民的分野</v>
      </c>
      <c r="B67" s="71"/>
      <c r="C67" s="71"/>
      <c r="D67" s="72" t="s">
        <v>109</v>
      </c>
      <c r="E67" s="72"/>
      <c r="F67" s="72"/>
      <c r="G67" s="72"/>
      <c r="H67" s="72"/>
      <c r="I67" s="72" t="s">
        <v>112</v>
      </c>
      <c r="J67" s="72"/>
      <c r="K67" s="72"/>
      <c r="L67" s="72"/>
      <c r="M67" s="72"/>
      <c r="N67" s="72"/>
      <c r="O67" s="72"/>
      <c r="P67" s="72"/>
      <c r="S67" s="37">
        <f t="shared" si="5"/>
        <v>5</v>
      </c>
    </row>
    <row r="68" spans="1:21" ht="97.5" customHeight="1" x14ac:dyDescent="0.15">
      <c r="A68" s="71" t="str">
        <f t="shared" si="4"/>
        <v/>
      </c>
      <c r="B68" s="71"/>
      <c r="C68" s="71"/>
      <c r="D68" s="72"/>
      <c r="E68" s="72"/>
      <c r="F68" s="72"/>
      <c r="G68" s="72"/>
      <c r="H68" s="72"/>
      <c r="I68" s="72"/>
      <c r="J68" s="72"/>
      <c r="K68" s="72"/>
      <c r="L68" s="72"/>
      <c r="M68" s="72"/>
      <c r="N68" s="72"/>
      <c r="O68" s="72"/>
      <c r="P68" s="72"/>
      <c r="S68" s="37">
        <f t="shared" si="5"/>
        <v>0</v>
      </c>
    </row>
    <row r="69" spans="1:21" ht="97.5" customHeight="1" x14ac:dyDescent="0.15">
      <c r="A69" s="71" t="str">
        <f t="shared" si="4"/>
        <v/>
      </c>
      <c r="B69" s="71"/>
      <c r="C69" s="71"/>
      <c r="D69" s="72"/>
      <c r="E69" s="72"/>
      <c r="F69" s="72"/>
      <c r="G69" s="72"/>
      <c r="H69" s="72"/>
      <c r="I69" s="72"/>
      <c r="J69" s="72"/>
      <c r="K69" s="72"/>
      <c r="L69" s="72"/>
      <c r="M69" s="72"/>
      <c r="N69" s="72"/>
      <c r="O69" s="72"/>
      <c r="P69" s="72"/>
      <c r="S69" s="37">
        <f t="shared" si="5"/>
        <v>0</v>
      </c>
    </row>
    <row r="70" spans="1:21" ht="97.5" customHeight="1" x14ac:dyDescent="0.15">
      <c r="A70" s="71" t="str">
        <f t="shared" si="4"/>
        <v/>
      </c>
      <c r="B70" s="71"/>
      <c r="C70" s="71"/>
      <c r="D70" s="72"/>
      <c r="E70" s="72"/>
      <c r="F70" s="72"/>
      <c r="G70" s="72"/>
      <c r="H70" s="72"/>
      <c r="I70" s="72"/>
      <c r="J70" s="72"/>
      <c r="K70" s="72"/>
      <c r="L70" s="72"/>
      <c r="M70" s="72"/>
      <c r="N70" s="72"/>
      <c r="O70" s="72"/>
      <c r="P70" s="72"/>
      <c r="S70" s="37">
        <f t="shared" si="5"/>
        <v>0</v>
      </c>
    </row>
    <row r="71" spans="1:21" ht="97.5" hidden="1" customHeight="1" x14ac:dyDescent="0.15">
      <c r="A71" s="73" t="str">
        <f t="shared" si="4"/>
        <v>知識・技能</v>
      </c>
      <c r="B71" s="73"/>
      <c r="C71" s="73"/>
      <c r="D71" s="74"/>
      <c r="E71" s="74"/>
      <c r="F71" s="74"/>
      <c r="G71" s="74"/>
      <c r="H71" s="74"/>
      <c r="I71" s="74"/>
      <c r="J71" s="74"/>
      <c r="K71" s="74"/>
      <c r="L71" s="74"/>
      <c r="M71" s="74"/>
      <c r="N71" s="74"/>
      <c r="O71" s="74"/>
      <c r="P71" s="74"/>
      <c r="S71" s="37">
        <f t="shared" si="5"/>
        <v>5</v>
      </c>
    </row>
    <row r="72" spans="1:21" ht="97.5" hidden="1" customHeight="1" x14ac:dyDescent="0.15">
      <c r="A72" s="73" t="str">
        <f t="shared" si="4"/>
        <v>思考・判断・表現</v>
      </c>
      <c r="B72" s="73"/>
      <c r="C72" s="73"/>
      <c r="D72" s="74"/>
      <c r="E72" s="74"/>
      <c r="F72" s="74"/>
      <c r="G72" s="74"/>
      <c r="H72" s="74"/>
      <c r="I72" s="74"/>
      <c r="J72" s="74"/>
      <c r="K72" s="74"/>
      <c r="L72" s="74"/>
      <c r="M72" s="74"/>
      <c r="N72" s="74"/>
      <c r="O72" s="74"/>
      <c r="P72" s="74"/>
      <c r="S72" s="37">
        <f t="shared" si="5"/>
        <v>8</v>
      </c>
    </row>
    <row r="73" spans="1:21" ht="97.5" hidden="1" customHeight="1" x14ac:dyDescent="0.15">
      <c r="A73" s="73" t="str">
        <f t="shared" si="4"/>
        <v/>
      </c>
      <c r="B73" s="73"/>
      <c r="C73" s="73"/>
      <c r="D73" s="74"/>
      <c r="E73" s="74"/>
      <c r="F73" s="74"/>
      <c r="G73" s="74"/>
      <c r="H73" s="74"/>
      <c r="I73" s="74"/>
      <c r="J73" s="74"/>
      <c r="K73" s="74"/>
      <c r="L73" s="74"/>
      <c r="M73" s="74"/>
      <c r="N73" s="74"/>
      <c r="O73" s="74"/>
      <c r="P73" s="74"/>
      <c r="S73" s="37">
        <f t="shared" si="5"/>
        <v>0</v>
      </c>
    </row>
    <row r="74" spans="1:21" ht="97.5" hidden="1" customHeight="1" x14ac:dyDescent="0.15">
      <c r="A74" s="73" t="str">
        <f t="shared" si="4"/>
        <v/>
      </c>
      <c r="B74" s="73"/>
      <c r="C74" s="73"/>
      <c r="D74" s="74"/>
      <c r="E74" s="74"/>
      <c r="F74" s="74"/>
      <c r="G74" s="74"/>
      <c r="H74" s="74"/>
      <c r="I74" s="74"/>
      <c r="J74" s="74"/>
      <c r="K74" s="74"/>
      <c r="L74" s="74"/>
      <c r="M74" s="74"/>
      <c r="N74" s="74"/>
      <c r="O74" s="74"/>
      <c r="P74" s="74"/>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36</v>
      </c>
      <c r="W100" s="14">
        <v>81.464174454828651</v>
      </c>
      <c r="X100" s="14">
        <v>79.716547027424994</v>
      </c>
      <c r="Y100" s="14">
        <v>10</v>
      </c>
    </row>
    <row r="101" spans="20:25" hidden="1" x14ac:dyDescent="0.15">
      <c r="T101" s="43"/>
      <c r="U101" s="1">
        <v>2</v>
      </c>
      <c r="V101" s="1" t="s">
        <v>37</v>
      </c>
      <c r="W101" s="14">
        <v>57.476635514018696</v>
      </c>
      <c r="X101" s="14">
        <v>56.156819436775265</v>
      </c>
      <c r="Y101" s="14">
        <v>15</v>
      </c>
    </row>
    <row r="102" spans="20:25" hidden="1" x14ac:dyDescent="0.15">
      <c r="T102" s="43"/>
      <c r="U102" s="1">
        <v>3</v>
      </c>
      <c r="V102" s="1" t="s">
        <v>38</v>
      </c>
      <c r="W102" s="14">
        <v>68.068535825545169</v>
      </c>
      <c r="X102" s="14">
        <v>65.138965580710476</v>
      </c>
      <c r="Y102" s="14">
        <v>20</v>
      </c>
    </row>
    <row r="103" spans="20:25" hidden="1" x14ac:dyDescent="0.15">
      <c r="T103" s="43"/>
      <c r="U103" s="1">
        <v>4</v>
      </c>
      <c r="V103" s="1" t="s">
        <v>39</v>
      </c>
      <c r="W103" s="14">
        <v>76.947040498442377</v>
      </c>
      <c r="X103" s="14">
        <v>75.303699613473214</v>
      </c>
      <c r="Y103" s="14">
        <v>25</v>
      </c>
    </row>
    <row r="104" spans="20:25" hidden="1" x14ac:dyDescent="0.15">
      <c r="T104" s="43"/>
      <c r="U104" s="1">
        <v>5</v>
      </c>
      <c r="V104" s="1" t="s">
        <v>40</v>
      </c>
      <c r="W104" s="14">
        <v>51.460280373831772</v>
      </c>
      <c r="X104" s="14">
        <v>51.580618442849257</v>
      </c>
      <c r="Y104" s="14">
        <v>30</v>
      </c>
    </row>
    <row r="105" spans="20:25" hidden="1" x14ac:dyDescent="0.15">
      <c r="T105" s="43"/>
      <c r="U105" s="1">
        <v>6</v>
      </c>
      <c r="V105" s="1" t="s">
        <v>41</v>
      </c>
      <c r="W105" s="14">
        <v>80.373831775700936</v>
      </c>
      <c r="X105" s="14">
        <v>79.11374930977361</v>
      </c>
      <c r="Y105" s="14">
        <v>35</v>
      </c>
    </row>
    <row r="106" spans="20:25" hidden="1" x14ac:dyDescent="0.15">
      <c r="T106" s="43"/>
      <c r="U106" s="1">
        <v>7</v>
      </c>
      <c r="V106" s="1" t="s">
        <v>25</v>
      </c>
      <c r="W106" s="14">
        <v>73.014018691588788</v>
      </c>
      <c r="X106" s="14">
        <v>71.09331860850358</v>
      </c>
      <c r="Y106" s="14">
        <v>40</v>
      </c>
    </row>
    <row r="107" spans="20:25" hidden="1" x14ac:dyDescent="0.15">
      <c r="T107" s="43"/>
      <c r="U107" s="1">
        <v>8</v>
      </c>
      <c r="V107" s="1" t="s">
        <v>25</v>
      </c>
      <c r="W107" s="14"/>
      <c r="X107" s="14"/>
      <c r="Y107" s="14">
        <v>45</v>
      </c>
    </row>
    <row r="108" spans="20:25" hidden="1" x14ac:dyDescent="0.15">
      <c r="T108" s="43"/>
      <c r="U108" s="1">
        <v>9</v>
      </c>
      <c r="V108" s="1" t="s">
        <v>25</v>
      </c>
      <c r="W108" s="14"/>
      <c r="X108" s="14"/>
      <c r="Y108" s="14">
        <v>50</v>
      </c>
    </row>
    <row r="109" spans="20:25" hidden="1" x14ac:dyDescent="0.15">
      <c r="T109" s="44"/>
      <c r="U109" s="1">
        <v>10</v>
      </c>
      <c r="V109" s="1" t="s">
        <v>25</v>
      </c>
      <c r="W109" s="14"/>
      <c r="X109" s="14"/>
      <c r="Y109" s="14">
        <v>55</v>
      </c>
    </row>
    <row r="110" spans="20:25" ht="13.5" customHeight="1" x14ac:dyDescent="0.15">
      <c r="T110" s="42"/>
      <c r="U110" s="1">
        <v>1</v>
      </c>
      <c r="V110" s="1" t="s">
        <v>42</v>
      </c>
      <c r="W110" s="14">
        <v>67.900790797987057</v>
      </c>
      <c r="X110" s="14">
        <v>65.739285562587611</v>
      </c>
      <c r="Y110" s="14">
        <v>56.65659209247643</v>
      </c>
    </row>
    <row r="111" spans="20:25" x14ac:dyDescent="0.15">
      <c r="T111" s="43"/>
      <c r="U111" s="1">
        <v>2</v>
      </c>
      <c r="V111" s="1" t="s">
        <v>43</v>
      </c>
      <c r="W111" s="14">
        <v>62.383177570093459</v>
      </c>
      <c r="X111" s="14">
        <v>61.747653230259523</v>
      </c>
      <c r="Y111" s="14">
        <v>54.787977647613218</v>
      </c>
    </row>
    <row r="112" spans="20:25" x14ac:dyDescent="0.15">
      <c r="T112" s="43"/>
      <c r="U112" s="1">
        <v>3</v>
      </c>
      <c r="V112" s="1" t="s">
        <v>44</v>
      </c>
      <c r="W112" s="14">
        <v>75.467289719626166</v>
      </c>
      <c r="X112" s="14">
        <v>73.766795508926933</v>
      </c>
      <c r="Y112" s="14">
        <v>73.27372620126927</v>
      </c>
    </row>
    <row r="113" spans="20:25" hidden="1" x14ac:dyDescent="0.15">
      <c r="T113" s="43"/>
      <c r="U113" s="1">
        <v>4</v>
      </c>
      <c r="V113" s="1" t="s">
        <v>25</v>
      </c>
      <c r="W113" s="14"/>
      <c r="X113" s="14"/>
      <c r="Y113" s="14"/>
    </row>
    <row r="114" spans="20:25" hidden="1" x14ac:dyDescent="0.15">
      <c r="T114" s="43"/>
      <c r="U114" s="1">
        <v>5</v>
      </c>
      <c r="V114" s="1" t="s">
        <v>25</v>
      </c>
      <c r="W114" s="14"/>
      <c r="X114" s="14"/>
      <c r="Y114" s="14"/>
    </row>
    <row r="115" spans="20:25" hidden="1" x14ac:dyDescent="0.15">
      <c r="T115" s="44"/>
      <c r="U115" s="1">
        <v>6</v>
      </c>
      <c r="V115" s="1" t="s">
        <v>25</v>
      </c>
      <c r="W115" s="14"/>
      <c r="X115" s="14"/>
      <c r="Y115" s="14"/>
    </row>
    <row r="116" spans="20:25" ht="13.5" customHeight="1" x14ac:dyDescent="0.15">
      <c r="T116" s="42"/>
      <c r="U116" s="1">
        <v>1</v>
      </c>
      <c r="V116" s="1" t="s">
        <v>32</v>
      </c>
      <c r="W116" s="14">
        <v>66.179906542056074</v>
      </c>
      <c r="X116" s="14">
        <v>64.48900239278484</v>
      </c>
      <c r="Y116" s="14">
        <v>59.543527107543767</v>
      </c>
    </row>
    <row r="117" spans="20:25" x14ac:dyDescent="0.15">
      <c r="T117" s="43"/>
      <c r="U117" s="1">
        <v>2</v>
      </c>
      <c r="V117" s="1" t="s">
        <v>33</v>
      </c>
      <c r="W117" s="14">
        <v>68.951194184839039</v>
      </c>
      <c r="X117" s="14">
        <v>68.215841462666418</v>
      </c>
      <c r="Y117" s="14">
        <v>55.603876866846498</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Y142"/>
  <sheetViews>
    <sheetView view="pageBreakPreview" topLeftCell="A54" zoomScaleNormal="100" zoomScaleSheetLayoutView="100" workbookViewId="0">
      <selection activeCell="I69" sqref="I69:P69"/>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60</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50"/>
      <c r="B25" s="50"/>
      <c r="C25" s="50"/>
      <c r="D25" s="50"/>
      <c r="E25" s="51" t="s">
        <v>1</v>
      </c>
      <c r="F25" s="52"/>
      <c r="G25" s="53"/>
      <c r="U25" s="50"/>
      <c r="V25" s="50"/>
      <c r="W25" s="51" t="s">
        <v>1</v>
      </c>
      <c r="X25" s="52"/>
      <c r="Y25" s="53"/>
    </row>
    <row r="26" spans="1:25" x14ac:dyDescent="0.15">
      <c r="A26" s="50"/>
      <c r="B26" s="50"/>
      <c r="C26" s="50"/>
      <c r="D26" s="50"/>
      <c r="E26" s="19" t="s">
        <v>2</v>
      </c>
      <c r="F26" s="20" t="s">
        <v>3</v>
      </c>
      <c r="G26" s="21" t="s">
        <v>4</v>
      </c>
      <c r="U26" s="50"/>
      <c r="V26" s="50"/>
      <c r="W26" s="19" t="s">
        <v>2</v>
      </c>
      <c r="X26" s="20" t="s">
        <v>3</v>
      </c>
      <c r="Y26" s="21" t="s">
        <v>4</v>
      </c>
    </row>
    <row r="27" spans="1:25" hidden="1" x14ac:dyDescent="0.15">
      <c r="A27" s="54" t="s">
        <v>5</v>
      </c>
      <c r="B27" s="57" t="str">
        <f t="shared" ref="B27:B47" si="0">IF(V27&lt;&gt;"",V27,"")</f>
        <v>式の計算</v>
      </c>
      <c r="C27" s="58"/>
      <c r="D27" s="59"/>
      <c r="E27" s="22">
        <f t="shared" ref="E27:G47" si="1">IF(W27&lt;&gt;"",W27,"")</f>
        <v>86.438679245283012</v>
      </c>
      <c r="F27" s="23">
        <f t="shared" si="1"/>
        <v>82.221761944214308</v>
      </c>
      <c r="G27" s="24">
        <f t="shared" si="1"/>
        <v>10</v>
      </c>
      <c r="U27" s="60" t="s">
        <v>5</v>
      </c>
      <c r="V27" s="25" t="str">
        <f t="shared" ref="V27:Y42" si="2">IF(V100&lt;&gt;"",V100,"")</f>
        <v>式の計算</v>
      </c>
      <c r="W27" s="22">
        <f t="shared" si="2"/>
        <v>86.438679245283012</v>
      </c>
      <c r="X27" s="23">
        <f t="shared" si="2"/>
        <v>82.221761944214308</v>
      </c>
      <c r="Y27" s="24">
        <f t="shared" si="2"/>
        <v>10</v>
      </c>
    </row>
    <row r="28" spans="1:25" hidden="1" x14ac:dyDescent="0.15">
      <c r="A28" s="55"/>
      <c r="B28" s="63" t="str">
        <f t="shared" si="0"/>
        <v>式の展開と因数分解</v>
      </c>
      <c r="C28" s="64"/>
      <c r="D28" s="65"/>
      <c r="E28" s="26">
        <f t="shared" si="1"/>
        <v>73.34905660377359</v>
      </c>
      <c r="F28" s="27">
        <f t="shared" si="1"/>
        <v>70.574426953880149</v>
      </c>
      <c r="G28" s="28">
        <f t="shared" si="1"/>
        <v>15</v>
      </c>
      <c r="U28" s="61"/>
      <c r="V28" s="29" t="str">
        <f t="shared" si="2"/>
        <v>式の展開と因数分解</v>
      </c>
      <c r="W28" s="26">
        <f t="shared" si="2"/>
        <v>73.34905660377359</v>
      </c>
      <c r="X28" s="27">
        <f t="shared" si="2"/>
        <v>70.574426953880149</v>
      </c>
      <c r="Y28" s="28">
        <f t="shared" si="2"/>
        <v>15</v>
      </c>
    </row>
    <row r="29" spans="1:25" hidden="1" x14ac:dyDescent="0.15">
      <c r="A29" s="55"/>
      <c r="B29" s="63" t="str">
        <f t="shared" si="0"/>
        <v>平方根</v>
      </c>
      <c r="C29" s="64"/>
      <c r="D29" s="65"/>
      <c r="E29" s="26">
        <f t="shared" si="1"/>
        <v>66.352201257861637</v>
      </c>
      <c r="F29" s="27">
        <f t="shared" si="1"/>
        <v>61.925803185123819</v>
      </c>
      <c r="G29" s="28">
        <f t="shared" si="1"/>
        <v>20</v>
      </c>
      <c r="U29" s="61"/>
      <c r="V29" s="29" t="str">
        <f t="shared" si="2"/>
        <v>平方根</v>
      </c>
      <c r="W29" s="26">
        <f t="shared" si="2"/>
        <v>66.352201257861637</v>
      </c>
      <c r="X29" s="27">
        <f t="shared" si="2"/>
        <v>61.925803185123819</v>
      </c>
      <c r="Y29" s="28">
        <f t="shared" si="2"/>
        <v>20</v>
      </c>
    </row>
    <row r="30" spans="1:25" hidden="1" x14ac:dyDescent="0.15">
      <c r="A30" s="55"/>
      <c r="B30" s="63" t="str">
        <f t="shared" si="0"/>
        <v>連立方程式</v>
      </c>
      <c r="C30" s="64"/>
      <c r="D30" s="65"/>
      <c r="E30" s="26">
        <f t="shared" si="1"/>
        <v>72.405660377358487</v>
      </c>
      <c r="F30" s="27">
        <f t="shared" si="1"/>
        <v>64.374482187241085</v>
      </c>
      <c r="G30" s="28">
        <f t="shared" si="1"/>
        <v>25</v>
      </c>
      <c r="U30" s="61"/>
      <c r="V30" s="29" t="str">
        <f t="shared" si="2"/>
        <v>連立方程式</v>
      </c>
      <c r="W30" s="26">
        <f t="shared" si="2"/>
        <v>72.405660377358487</v>
      </c>
      <c r="X30" s="27">
        <f t="shared" si="2"/>
        <v>64.374482187241085</v>
      </c>
      <c r="Y30" s="28">
        <f t="shared" si="2"/>
        <v>25</v>
      </c>
    </row>
    <row r="31" spans="1:25" hidden="1" x14ac:dyDescent="0.15">
      <c r="A31" s="55"/>
      <c r="B31" s="63" t="str">
        <f t="shared" si="0"/>
        <v>二次方程式</v>
      </c>
      <c r="C31" s="64"/>
      <c r="D31" s="65"/>
      <c r="E31" s="26">
        <f t="shared" si="1"/>
        <v>66.037735849056602</v>
      </c>
      <c r="F31" s="27">
        <f t="shared" si="1"/>
        <v>54.045843689588509</v>
      </c>
      <c r="G31" s="28">
        <f t="shared" si="1"/>
        <v>30</v>
      </c>
      <c r="U31" s="61"/>
      <c r="V31" s="29" t="str">
        <f t="shared" si="2"/>
        <v>二次方程式</v>
      </c>
      <c r="W31" s="26">
        <f t="shared" si="2"/>
        <v>66.037735849056602</v>
      </c>
      <c r="X31" s="27">
        <f t="shared" si="2"/>
        <v>54.045843689588509</v>
      </c>
      <c r="Y31" s="28">
        <f t="shared" si="2"/>
        <v>30</v>
      </c>
    </row>
    <row r="32" spans="1:25" hidden="1" x14ac:dyDescent="0.15">
      <c r="A32" s="55"/>
      <c r="B32" s="63" t="str">
        <f t="shared" si="0"/>
        <v>比例・１次関数</v>
      </c>
      <c r="C32" s="64"/>
      <c r="D32" s="65"/>
      <c r="E32" s="26">
        <f t="shared" si="1"/>
        <v>77.021563342318061</v>
      </c>
      <c r="F32" s="27">
        <f t="shared" si="1"/>
        <v>73.156586578293286</v>
      </c>
      <c r="G32" s="28">
        <f t="shared" si="1"/>
        <v>35</v>
      </c>
      <c r="U32" s="61"/>
      <c r="V32" s="29" t="str">
        <f t="shared" si="2"/>
        <v>比例・１次関数</v>
      </c>
      <c r="W32" s="26">
        <f t="shared" si="2"/>
        <v>77.021563342318061</v>
      </c>
      <c r="X32" s="27">
        <f t="shared" si="2"/>
        <v>73.156586578293286</v>
      </c>
      <c r="Y32" s="28">
        <f t="shared" si="2"/>
        <v>35</v>
      </c>
    </row>
    <row r="33" spans="1:25" hidden="1" x14ac:dyDescent="0.15">
      <c r="A33" s="55"/>
      <c r="B33" s="63" t="str">
        <f t="shared" si="0"/>
        <v>ｘの２乗に比例する関数</v>
      </c>
      <c r="C33" s="64"/>
      <c r="D33" s="65"/>
      <c r="E33" s="26">
        <f t="shared" si="1"/>
        <v>71.226415094339629</v>
      </c>
      <c r="F33" s="27">
        <f t="shared" si="1"/>
        <v>61.750897542115439</v>
      </c>
      <c r="G33" s="28">
        <f t="shared" si="1"/>
        <v>40</v>
      </c>
      <c r="U33" s="61"/>
      <c r="V33" s="29" t="str">
        <f t="shared" si="2"/>
        <v>ｘの２乗に比例する関数</v>
      </c>
      <c r="W33" s="26">
        <f t="shared" si="2"/>
        <v>71.226415094339629</v>
      </c>
      <c r="X33" s="27">
        <f t="shared" si="2"/>
        <v>61.750897542115439</v>
      </c>
      <c r="Y33" s="28">
        <f t="shared" si="2"/>
        <v>40</v>
      </c>
    </row>
    <row r="34" spans="1:25" hidden="1" x14ac:dyDescent="0.15">
      <c r="A34" s="55"/>
      <c r="B34" s="63" t="str">
        <f t="shared" si="0"/>
        <v>データの分布の傾向</v>
      </c>
      <c r="C34" s="64"/>
      <c r="D34" s="65"/>
      <c r="E34" s="26">
        <f t="shared" si="1"/>
        <v>60.023584905660371</v>
      </c>
      <c r="F34" s="27">
        <f t="shared" si="1"/>
        <v>55.109085887876276</v>
      </c>
      <c r="G34" s="28">
        <f t="shared" si="1"/>
        <v>45</v>
      </c>
      <c r="U34" s="61"/>
      <c r="V34" s="29" t="str">
        <f t="shared" si="2"/>
        <v>データの分布の傾向</v>
      </c>
      <c r="W34" s="26">
        <f t="shared" si="2"/>
        <v>60.023584905660371</v>
      </c>
      <c r="X34" s="27">
        <f t="shared" si="2"/>
        <v>55.109085887876276</v>
      </c>
      <c r="Y34" s="28">
        <f t="shared" si="2"/>
        <v>45</v>
      </c>
    </row>
    <row r="35" spans="1:25" hidden="1" x14ac:dyDescent="0.15">
      <c r="A35" s="55"/>
      <c r="B35" s="63" t="str">
        <f t="shared" si="0"/>
        <v>確率</v>
      </c>
      <c r="C35" s="64"/>
      <c r="D35" s="65"/>
      <c r="E35" s="26">
        <f t="shared" si="1"/>
        <v>83.254716981132077</v>
      </c>
      <c r="F35" s="27">
        <f t="shared" si="1"/>
        <v>77.934272300469473</v>
      </c>
      <c r="G35" s="28">
        <f t="shared" si="1"/>
        <v>50</v>
      </c>
      <c r="U35" s="61"/>
      <c r="V35" s="29" t="str">
        <f t="shared" si="2"/>
        <v>確率</v>
      </c>
      <c r="W35" s="26">
        <f t="shared" si="2"/>
        <v>83.254716981132077</v>
      </c>
      <c r="X35" s="27">
        <f t="shared" si="2"/>
        <v>77.934272300469473</v>
      </c>
      <c r="Y35" s="28">
        <f t="shared" si="2"/>
        <v>50</v>
      </c>
    </row>
    <row r="36" spans="1:25" hidden="1" x14ac:dyDescent="0.15">
      <c r="A36" s="56"/>
      <c r="B36" s="47" t="str">
        <f t="shared" si="0"/>
        <v>平面図形</v>
      </c>
      <c r="C36" s="48"/>
      <c r="D36" s="49"/>
      <c r="E36" s="30">
        <f t="shared" si="1"/>
        <v>81.761006289308185</v>
      </c>
      <c r="F36" s="31">
        <f t="shared" si="1"/>
        <v>76.010310227377332</v>
      </c>
      <c r="G36" s="32">
        <f t="shared" si="1"/>
        <v>55</v>
      </c>
      <c r="U36" s="62"/>
      <c r="V36" s="33" t="str">
        <f t="shared" si="2"/>
        <v>平面図形</v>
      </c>
      <c r="W36" s="30">
        <f t="shared" si="2"/>
        <v>81.761006289308185</v>
      </c>
      <c r="X36" s="31">
        <f t="shared" si="2"/>
        <v>76.010310227377332</v>
      </c>
      <c r="Y36" s="32">
        <f t="shared" si="2"/>
        <v>55</v>
      </c>
    </row>
    <row r="37" spans="1:25" x14ac:dyDescent="0.15">
      <c r="A37" s="54" t="s">
        <v>6</v>
      </c>
      <c r="B37" s="66" t="str">
        <f t="shared" si="0"/>
        <v>数と式</v>
      </c>
      <c r="C37" s="67"/>
      <c r="D37" s="68"/>
      <c r="E37" s="22">
        <f t="shared" si="1"/>
        <v>75.19654088050315</v>
      </c>
      <c r="F37" s="23">
        <f t="shared" si="1"/>
        <v>69.88400994200498</v>
      </c>
      <c r="G37" s="24">
        <f t="shared" si="1"/>
        <v>66.390774694910121</v>
      </c>
      <c r="U37" s="54" t="s">
        <v>6</v>
      </c>
      <c r="V37" s="25" t="str">
        <f t="shared" si="2"/>
        <v>数と式</v>
      </c>
      <c r="W37" s="22">
        <f t="shared" si="2"/>
        <v>75.19654088050315</v>
      </c>
      <c r="X37" s="23">
        <f t="shared" si="2"/>
        <v>69.88400994200498</v>
      </c>
      <c r="Y37" s="24">
        <f t="shared" si="2"/>
        <v>66.390774694910121</v>
      </c>
    </row>
    <row r="38" spans="1:25" x14ac:dyDescent="0.15">
      <c r="A38" s="55"/>
      <c r="B38" s="63" t="str">
        <f t="shared" si="0"/>
        <v>図形</v>
      </c>
      <c r="C38" s="64"/>
      <c r="D38" s="65"/>
      <c r="E38" s="26">
        <f t="shared" si="1"/>
        <v>82.940251572327043</v>
      </c>
      <c r="F38" s="27">
        <f t="shared" si="1"/>
        <v>77.427966491761026</v>
      </c>
      <c r="G38" s="28">
        <f t="shared" si="1"/>
        <v>68.136511148982962</v>
      </c>
      <c r="U38" s="55"/>
      <c r="V38" s="29" t="str">
        <f t="shared" si="2"/>
        <v>図形</v>
      </c>
      <c r="W38" s="26">
        <f t="shared" si="2"/>
        <v>82.940251572327043</v>
      </c>
      <c r="X38" s="27">
        <f t="shared" si="2"/>
        <v>77.427966491761026</v>
      </c>
      <c r="Y38" s="28">
        <f t="shared" si="2"/>
        <v>68.136511148982962</v>
      </c>
    </row>
    <row r="39" spans="1:25" x14ac:dyDescent="0.15">
      <c r="A39" s="55"/>
      <c r="B39" s="63" t="str">
        <f t="shared" si="0"/>
        <v>関数</v>
      </c>
      <c r="C39" s="64"/>
      <c r="D39" s="65"/>
      <c r="E39" s="26">
        <f t="shared" si="1"/>
        <v>75.733752620545062</v>
      </c>
      <c r="F39" s="27">
        <f t="shared" si="1"/>
        <v>70.621989014698215</v>
      </c>
      <c r="G39" s="28">
        <f t="shared" si="1"/>
        <v>60.788015769338166</v>
      </c>
      <c r="U39" s="55"/>
      <c r="V39" s="29" t="str">
        <f t="shared" si="2"/>
        <v>関数</v>
      </c>
      <c r="W39" s="26">
        <f t="shared" si="2"/>
        <v>75.733752620545062</v>
      </c>
      <c r="X39" s="27">
        <f t="shared" si="2"/>
        <v>70.621989014698215</v>
      </c>
      <c r="Y39" s="28">
        <f t="shared" si="2"/>
        <v>60.788015769338166</v>
      </c>
    </row>
    <row r="40" spans="1:25" x14ac:dyDescent="0.15">
      <c r="A40" s="55"/>
      <c r="B40" s="63" t="str">
        <f t="shared" si="0"/>
        <v>データの活用</v>
      </c>
      <c r="C40" s="64"/>
      <c r="D40" s="65"/>
      <c r="E40" s="26">
        <f t="shared" si="1"/>
        <v>67.767295597484278</v>
      </c>
      <c r="F40" s="27">
        <f t="shared" si="1"/>
        <v>62.717481358740685</v>
      </c>
      <c r="G40" s="28">
        <f t="shared" si="1"/>
        <v>54.167564652509988</v>
      </c>
      <c r="U40" s="55"/>
      <c r="V40" s="29" t="str">
        <f t="shared" si="2"/>
        <v>データの活用</v>
      </c>
      <c r="W40" s="26">
        <f t="shared" si="2"/>
        <v>67.767295597484278</v>
      </c>
      <c r="X40" s="27">
        <f t="shared" si="2"/>
        <v>62.717481358740685</v>
      </c>
      <c r="Y40" s="28">
        <f t="shared" si="2"/>
        <v>54.167564652509988</v>
      </c>
    </row>
    <row r="41" spans="1:25" x14ac:dyDescent="0.15">
      <c r="A41" s="55"/>
      <c r="B41" s="63" t="str">
        <f t="shared" si="0"/>
        <v/>
      </c>
      <c r="C41" s="64"/>
      <c r="D41" s="65"/>
      <c r="E41" s="26" t="str">
        <f t="shared" si="1"/>
        <v/>
      </c>
      <c r="F41" s="27" t="str">
        <f t="shared" si="1"/>
        <v/>
      </c>
      <c r="G41" s="28" t="str">
        <f t="shared" si="1"/>
        <v/>
      </c>
      <c r="I41" s="34"/>
      <c r="U41" s="55"/>
      <c r="V41" s="29" t="str">
        <f t="shared" si="2"/>
        <v/>
      </c>
      <c r="W41" s="26" t="str">
        <f t="shared" si="2"/>
        <v/>
      </c>
      <c r="X41" s="27" t="str">
        <f t="shared" si="2"/>
        <v/>
      </c>
      <c r="Y41" s="28" t="str">
        <f t="shared" si="2"/>
        <v/>
      </c>
    </row>
    <row r="42" spans="1:25" x14ac:dyDescent="0.15">
      <c r="A42" s="56"/>
      <c r="B42" s="47" t="str">
        <f t="shared" si="0"/>
        <v/>
      </c>
      <c r="C42" s="48"/>
      <c r="D42" s="49"/>
      <c r="E42" s="30" t="str">
        <f t="shared" si="1"/>
        <v/>
      </c>
      <c r="F42" s="31" t="str">
        <f t="shared" si="1"/>
        <v/>
      </c>
      <c r="G42" s="32" t="str">
        <f t="shared" si="1"/>
        <v/>
      </c>
      <c r="U42" s="56"/>
      <c r="V42" s="33" t="str">
        <f t="shared" si="2"/>
        <v/>
      </c>
      <c r="W42" s="30" t="str">
        <f t="shared" si="2"/>
        <v/>
      </c>
      <c r="X42" s="31" t="str">
        <f t="shared" si="2"/>
        <v/>
      </c>
      <c r="Y42" s="32" t="str">
        <f t="shared" si="2"/>
        <v/>
      </c>
    </row>
    <row r="43" spans="1:25" x14ac:dyDescent="0.15">
      <c r="A43" s="54" t="s">
        <v>7</v>
      </c>
      <c r="B43" s="66" t="str">
        <f t="shared" si="0"/>
        <v>知識・技能</v>
      </c>
      <c r="C43" s="67"/>
      <c r="D43" s="68"/>
      <c r="E43" s="22">
        <f t="shared" si="1"/>
        <v>79.048742138364787</v>
      </c>
      <c r="F43" s="23">
        <f t="shared" si="1"/>
        <v>74.563886587498843</v>
      </c>
      <c r="G43" s="24">
        <f t="shared" si="1"/>
        <v>70.339756375183711</v>
      </c>
      <c r="U43" s="54" t="s">
        <v>7</v>
      </c>
      <c r="V43" s="25" t="str">
        <f t="shared" ref="V43:Y47" si="3">IF(V116&lt;&gt;"",V116,"")</f>
        <v>知識・技能</v>
      </c>
      <c r="W43" s="22">
        <f t="shared" si="3"/>
        <v>79.048742138364787</v>
      </c>
      <c r="X43" s="23">
        <f t="shared" si="3"/>
        <v>74.563886587498843</v>
      </c>
      <c r="Y43" s="24">
        <f t="shared" si="3"/>
        <v>70.339756375183711</v>
      </c>
    </row>
    <row r="44" spans="1:25" x14ac:dyDescent="0.15">
      <c r="A44" s="55"/>
      <c r="B44" s="63" t="str">
        <f t="shared" si="0"/>
        <v>思考・判断・表現</v>
      </c>
      <c r="C44" s="64"/>
      <c r="D44" s="65"/>
      <c r="E44" s="26">
        <f t="shared" si="1"/>
        <v>65.670859538784072</v>
      </c>
      <c r="F44" s="27">
        <f t="shared" si="1"/>
        <v>58.39393660437571</v>
      </c>
      <c r="G44" s="28">
        <f t="shared" si="1"/>
        <v>43.272415563057081</v>
      </c>
      <c r="U44" s="55"/>
      <c r="V44" s="29" t="str">
        <f t="shared" si="3"/>
        <v>思考・判断・表現</v>
      </c>
      <c r="W44" s="26">
        <f t="shared" si="3"/>
        <v>65.670859538784072</v>
      </c>
      <c r="X44" s="27">
        <f t="shared" si="3"/>
        <v>58.39393660437571</v>
      </c>
      <c r="Y44" s="28">
        <f t="shared" si="3"/>
        <v>43.272415563057081</v>
      </c>
    </row>
    <row r="45" spans="1:25" x14ac:dyDescent="0.15">
      <c r="A45" s="55"/>
      <c r="B45" s="63" t="str">
        <f t="shared" si="0"/>
        <v/>
      </c>
      <c r="C45" s="64"/>
      <c r="D45" s="65"/>
      <c r="E45" s="26" t="str">
        <f t="shared" si="1"/>
        <v/>
      </c>
      <c r="F45" s="27" t="str">
        <f t="shared" si="1"/>
        <v/>
      </c>
      <c r="G45" s="28" t="str">
        <f t="shared" si="1"/>
        <v/>
      </c>
      <c r="U45" s="55"/>
      <c r="V45" s="29" t="str">
        <f t="shared" si="3"/>
        <v/>
      </c>
      <c r="W45" s="26" t="str">
        <f t="shared" si="3"/>
        <v/>
      </c>
      <c r="X45" s="27" t="str">
        <f t="shared" si="3"/>
        <v/>
      </c>
      <c r="Y45" s="28" t="str">
        <f t="shared" si="3"/>
        <v/>
      </c>
    </row>
    <row r="46" spans="1:25" x14ac:dyDescent="0.15">
      <c r="A46" s="55"/>
      <c r="B46" s="63" t="str">
        <f t="shared" si="0"/>
        <v/>
      </c>
      <c r="C46" s="64"/>
      <c r="D46" s="65"/>
      <c r="E46" s="26" t="str">
        <f t="shared" si="1"/>
        <v/>
      </c>
      <c r="F46" s="27" t="str">
        <f t="shared" si="1"/>
        <v/>
      </c>
      <c r="G46" s="28" t="str">
        <f t="shared" si="1"/>
        <v/>
      </c>
      <c r="U46" s="55"/>
      <c r="V46" s="29" t="str">
        <f t="shared" si="3"/>
        <v/>
      </c>
      <c r="W46" s="26" t="str">
        <f t="shared" si="3"/>
        <v/>
      </c>
      <c r="X46" s="27" t="str">
        <f t="shared" si="3"/>
        <v/>
      </c>
      <c r="Y46" s="28" t="str">
        <f t="shared" si="3"/>
        <v/>
      </c>
    </row>
    <row r="47" spans="1:25" x14ac:dyDescent="0.15">
      <c r="A47" s="56"/>
      <c r="B47" s="47" t="str">
        <f t="shared" si="0"/>
        <v/>
      </c>
      <c r="C47" s="48"/>
      <c r="D47" s="49"/>
      <c r="E47" s="30" t="str">
        <f t="shared" si="1"/>
        <v/>
      </c>
      <c r="F47" s="31" t="str">
        <f t="shared" si="1"/>
        <v/>
      </c>
      <c r="G47" s="32" t="str">
        <f t="shared" si="1"/>
        <v/>
      </c>
      <c r="U47" s="56"/>
      <c r="V47" s="33" t="str">
        <f t="shared" si="3"/>
        <v/>
      </c>
      <c r="W47" s="30" t="str">
        <f t="shared" si="3"/>
        <v/>
      </c>
      <c r="X47" s="31" t="str">
        <f t="shared" si="3"/>
        <v/>
      </c>
      <c r="Y47" s="32" t="str">
        <f t="shared" si="3"/>
        <v/>
      </c>
    </row>
    <row r="48" spans="1:25" ht="4.5" customHeight="1" x14ac:dyDescent="0.15">
      <c r="A48" s="69" t="s">
        <v>8</v>
      </c>
      <c r="B48" s="69"/>
      <c r="C48" s="69"/>
      <c r="D48" s="69"/>
      <c r="E48" s="69"/>
      <c r="F48" s="69"/>
      <c r="G48" s="69"/>
      <c r="H48" s="69"/>
      <c r="I48" s="69"/>
      <c r="J48" s="69"/>
      <c r="K48" s="69"/>
      <c r="L48" s="69"/>
      <c r="M48" s="69"/>
      <c r="N48" s="69"/>
      <c r="O48" s="69"/>
      <c r="P48" s="69"/>
    </row>
    <row r="49" spans="1:19" ht="4.5" customHeight="1" x14ac:dyDescent="0.15">
      <c r="A49" s="69"/>
      <c r="B49" s="69"/>
      <c r="C49" s="69"/>
      <c r="D49" s="69"/>
      <c r="E49" s="69"/>
      <c r="F49" s="69"/>
      <c r="G49" s="69"/>
      <c r="H49" s="69"/>
      <c r="I49" s="69"/>
      <c r="J49" s="69"/>
      <c r="K49" s="69"/>
      <c r="L49" s="69"/>
      <c r="M49" s="69"/>
      <c r="N49" s="69"/>
      <c r="O49" s="69"/>
      <c r="P49" s="69"/>
    </row>
    <row r="50" spans="1:19" ht="4.5" customHeight="1" x14ac:dyDescent="0.15">
      <c r="A50" s="69"/>
      <c r="B50" s="69"/>
      <c r="C50" s="69"/>
      <c r="D50" s="69"/>
      <c r="E50" s="69"/>
      <c r="F50" s="69"/>
      <c r="G50" s="69"/>
      <c r="H50" s="69"/>
      <c r="I50" s="69"/>
      <c r="J50" s="69"/>
      <c r="K50" s="69"/>
      <c r="L50" s="69"/>
      <c r="M50" s="69"/>
      <c r="N50" s="69"/>
      <c r="O50" s="69"/>
      <c r="P50" s="69"/>
    </row>
    <row r="51" spans="1:19" ht="4.5" customHeight="1" x14ac:dyDescent="0.15">
      <c r="A51" s="69"/>
      <c r="B51" s="69"/>
      <c r="C51" s="69"/>
      <c r="D51" s="69"/>
      <c r="E51" s="69"/>
      <c r="F51" s="69"/>
      <c r="G51" s="69"/>
      <c r="H51" s="69"/>
      <c r="I51" s="69"/>
      <c r="J51" s="69"/>
      <c r="K51" s="69"/>
      <c r="L51" s="69"/>
      <c r="M51" s="69"/>
      <c r="N51" s="69"/>
      <c r="O51" s="69"/>
      <c r="P51" s="69"/>
    </row>
    <row r="52" spans="1:19" ht="4.5" customHeight="1" x14ac:dyDescent="0.15">
      <c r="A52" s="69"/>
      <c r="B52" s="69"/>
      <c r="C52" s="69"/>
      <c r="D52" s="69"/>
      <c r="E52" s="69"/>
      <c r="F52" s="69"/>
      <c r="G52" s="69"/>
      <c r="H52" s="69"/>
      <c r="I52" s="69"/>
      <c r="J52" s="69"/>
      <c r="K52" s="69"/>
      <c r="L52" s="69"/>
      <c r="M52" s="69"/>
      <c r="N52" s="69"/>
      <c r="O52" s="69"/>
      <c r="P52" s="69"/>
    </row>
    <row r="53" spans="1:19" ht="17.25" customHeight="1" x14ac:dyDescent="0.15">
      <c r="A53" s="5" t="s">
        <v>9</v>
      </c>
      <c r="B53" s="5"/>
      <c r="C53" s="5"/>
      <c r="H53" s="35"/>
      <c r="P53" s="36" t="s">
        <v>10</v>
      </c>
    </row>
    <row r="54" spans="1:19" ht="18.75" customHeight="1" x14ac:dyDescent="0.15">
      <c r="A54" s="70" t="s">
        <v>11</v>
      </c>
      <c r="B54" s="70"/>
      <c r="C54" s="70"/>
      <c r="D54" s="70" t="s">
        <v>12</v>
      </c>
      <c r="E54" s="70"/>
      <c r="F54" s="70"/>
      <c r="G54" s="70"/>
      <c r="H54" s="70"/>
      <c r="I54" s="70" t="s">
        <v>13</v>
      </c>
      <c r="J54" s="70"/>
      <c r="K54" s="70"/>
      <c r="L54" s="70"/>
      <c r="M54" s="70"/>
      <c r="N54" s="70"/>
      <c r="O54" s="70"/>
      <c r="P54" s="70"/>
    </row>
    <row r="55" spans="1:19" ht="97.5" hidden="1" customHeight="1" x14ac:dyDescent="0.15">
      <c r="A55" s="71" t="str">
        <f t="shared" ref="A55:A74" si="4">IF(V27&lt;&gt;"",V27,"")</f>
        <v>式の計算</v>
      </c>
      <c r="B55" s="71"/>
      <c r="C55" s="71"/>
      <c r="D55" s="72"/>
      <c r="E55" s="72"/>
      <c r="F55" s="72"/>
      <c r="G55" s="72"/>
      <c r="H55" s="72"/>
      <c r="I55" s="72"/>
      <c r="J55" s="72"/>
      <c r="K55" s="72"/>
      <c r="L55" s="72"/>
      <c r="M55" s="72"/>
      <c r="N55" s="72"/>
      <c r="O55" s="72"/>
      <c r="P55" s="72"/>
      <c r="S55" s="37">
        <f t="shared" ref="S55:S74" si="5">LEN(V100)</f>
        <v>4</v>
      </c>
    </row>
    <row r="56" spans="1:19" ht="97.5" hidden="1" customHeight="1" x14ac:dyDescent="0.15">
      <c r="A56" s="71" t="str">
        <f t="shared" si="4"/>
        <v>式の展開と因数分解</v>
      </c>
      <c r="B56" s="71"/>
      <c r="C56" s="71"/>
      <c r="D56" s="72"/>
      <c r="E56" s="72"/>
      <c r="F56" s="72"/>
      <c r="G56" s="72"/>
      <c r="H56" s="72"/>
      <c r="I56" s="72"/>
      <c r="J56" s="72"/>
      <c r="K56" s="72"/>
      <c r="L56" s="72"/>
      <c r="M56" s="72"/>
      <c r="N56" s="72"/>
      <c r="O56" s="72"/>
      <c r="P56" s="72"/>
      <c r="S56" s="37">
        <f t="shared" si="5"/>
        <v>9</v>
      </c>
    </row>
    <row r="57" spans="1:19" ht="97.5" hidden="1" customHeight="1" x14ac:dyDescent="0.15">
      <c r="A57" s="71" t="str">
        <f t="shared" si="4"/>
        <v>平方根</v>
      </c>
      <c r="B57" s="71"/>
      <c r="C57" s="71"/>
      <c r="D57" s="72"/>
      <c r="E57" s="72"/>
      <c r="F57" s="72"/>
      <c r="G57" s="72"/>
      <c r="H57" s="72"/>
      <c r="I57" s="72"/>
      <c r="J57" s="72"/>
      <c r="K57" s="72"/>
      <c r="L57" s="72"/>
      <c r="M57" s="72"/>
      <c r="N57" s="72"/>
      <c r="O57" s="72"/>
      <c r="P57" s="72"/>
      <c r="S57" s="37">
        <f t="shared" si="5"/>
        <v>3</v>
      </c>
    </row>
    <row r="58" spans="1:19" ht="97.5" hidden="1" customHeight="1" x14ac:dyDescent="0.15">
      <c r="A58" s="71" t="str">
        <f t="shared" si="4"/>
        <v>連立方程式</v>
      </c>
      <c r="B58" s="71"/>
      <c r="C58" s="71"/>
      <c r="D58" s="72"/>
      <c r="E58" s="72"/>
      <c r="F58" s="72"/>
      <c r="G58" s="72"/>
      <c r="H58" s="72"/>
      <c r="I58" s="72"/>
      <c r="J58" s="72"/>
      <c r="K58" s="72"/>
      <c r="L58" s="72"/>
      <c r="M58" s="72"/>
      <c r="N58" s="72"/>
      <c r="O58" s="72"/>
      <c r="P58" s="72"/>
      <c r="S58" s="37">
        <f t="shared" si="5"/>
        <v>5</v>
      </c>
    </row>
    <row r="59" spans="1:19" ht="97.5" hidden="1" customHeight="1" x14ac:dyDescent="0.15">
      <c r="A59" s="71" t="str">
        <f t="shared" si="4"/>
        <v>二次方程式</v>
      </c>
      <c r="B59" s="71"/>
      <c r="C59" s="71"/>
      <c r="D59" s="72"/>
      <c r="E59" s="72"/>
      <c r="F59" s="72"/>
      <c r="G59" s="72"/>
      <c r="H59" s="72"/>
      <c r="I59" s="72"/>
      <c r="J59" s="72"/>
      <c r="K59" s="72"/>
      <c r="L59" s="72"/>
      <c r="M59" s="72"/>
      <c r="N59" s="72"/>
      <c r="O59" s="72"/>
      <c r="P59" s="72"/>
      <c r="S59" s="37">
        <f t="shared" si="5"/>
        <v>5</v>
      </c>
    </row>
    <row r="60" spans="1:19" ht="97.5" hidden="1" customHeight="1" x14ac:dyDescent="0.15">
      <c r="A60" s="71" t="str">
        <f t="shared" si="4"/>
        <v>比例・１次関数</v>
      </c>
      <c r="B60" s="71"/>
      <c r="C60" s="71"/>
      <c r="D60" s="72"/>
      <c r="E60" s="72"/>
      <c r="F60" s="72"/>
      <c r="G60" s="72"/>
      <c r="H60" s="72"/>
      <c r="I60" s="72"/>
      <c r="J60" s="72"/>
      <c r="K60" s="72"/>
      <c r="L60" s="72"/>
      <c r="M60" s="72"/>
      <c r="N60" s="72"/>
      <c r="O60" s="72"/>
      <c r="P60" s="72"/>
      <c r="S60" s="37">
        <f t="shared" si="5"/>
        <v>7</v>
      </c>
    </row>
    <row r="61" spans="1:19" ht="97.5" hidden="1" customHeight="1" x14ac:dyDescent="0.15">
      <c r="A61" s="71" t="str">
        <f t="shared" si="4"/>
        <v>ｘの２乗に比例する関数</v>
      </c>
      <c r="B61" s="71"/>
      <c r="C61" s="71"/>
      <c r="D61" s="72"/>
      <c r="E61" s="72"/>
      <c r="F61" s="72"/>
      <c r="G61" s="72"/>
      <c r="H61" s="72"/>
      <c r="I61" s="72"/>
      <c r="J61" s="72"/>
      <c r="K61" s="72"/>
      <c r="L61" s="72"/>
      <c r="M61" s="72"/>
      <c r="N61" s="72"/>
      <c r="O61" s="72"/>
      <c r="P61" s="72"/>
      <c r="S61" s="37">
        <f t="shared" si="5"/>
        <v>11</v>
      </c>
    </row>
    <row r="62" spans="1:19" ht="97.5" hidden="1" customHeight="1" x14ac:dyDescent="0.15">
      <c r="A62" s="71" t="str">
        <f t="shared" si="4"/>
        <v>データの分布の傾向</v>
      </c>
      <c r="B62" s="71"/>
      <c r="C62" s="71"/>
      <c r="D62" s="72"/>
      <c r="E62" s="72"/>
      <c r="F62" s="72"/>
      <c r="G62" s="72"/>
      <c r="H62" s="72"/>
      <c r="I62" s="72"/>
      <c r="J62" s="72"/>
      <c r="K62" s="72"/>
      <c r="L62" s="72"/>
      <c r="M62" s="72"/>
      <c r="N62" s="72"/>
      <c r="O62" s="72"/>
      <c r="P62" s="72"/>
      <c r="S62" s="37">
        <f t="shared" si="5"/>
        <v>9</v>
      </c>
    </row>
    <row r="63" spans="1:19" ht="97.5" hidden="1" customHeight="1" x14ac:dyDescent="0.15">
      <c r="A63" s="71" t="str">
        <f t="shared" si="4"/>
        <v>確率</v>
      </c>
      <c r="B63" s="71"/>
      <c r="C63" s="71"/>
      <c r="D63" s="72"/>
      <c r="E63" s="72"/>
      <c r="F63" s="72"/>
      <c r="G63" s="72"/>
      <c r="H63" s="72"/>
      <c r="I63" s="72"/>
      <c r="J63" s="72"/>
      <c r="K63" s="72"/>
      <c r="L63" s="72"/>
      <c r="M63" s="72"/>
      <c r="N63" s="72"/>
      <c r="O63" s="72"/>
      <c r="P63" s="72"/>
      <c r="S63" s="37">
        <f t="shared" si="5"/>
        <v>2</v>
      </c>
    </row>
    <row r="64" spans="1:19" ht="97.5" hidden="1" customHeight="1" x14ac:dyDescent="0.15">
      <c r="A64" s="71" t="str">
        <f t="shared" si="4"/>
        <v>平面図形</v>
      </c>
      <c r="B64" s="71"/>
      <c r="C64" s="71"/>
      <c r="D64" s="72"/>
      <c r="E64" s="72"/>
      <c r="F64" s="72"/>
      <c r="G64" s="72"/>
      <c r="H64" s="72"/>
      <c r="I64" s="72"/>
      <c r="J64" s="72"/>
      <c r="K64" s="72"/>
      <c r="L64" s="72"/>
      <c r="M64" s="72"/>
      <c r="N64" s="72"/>
      <c r="O64" s="72"/>
      <c r="P64" s="72"/>
      <c r="S64" s="37">
        <f t="shared" si="5"/>
        <v>4</v>
      </c>
    </row>
    <row r="65" spans="1:21" ht="97.5" customHeight="1" x14ac:dyDescent="0.15">
      <c r="A65" s="71" t="str">
        <f t="shared" si="4"/>
        <v>数と式</v>
      </c>
      <c r="B65" s="71"/>
      <c r="C65" s="71"/>
      <c r="D65" s="72" t="s">
        <v>113</v>
      </c>
      <c r="E65" s="72"/>
      <c r="F65" s="72"/>
      <c r="G65" s="72"/>
      <c r="H65" s="72"/>
      <c r="I65" s="72" t="s">
        <v>117</v>
      </c>
      <c r="J65" s="72"/>
      <c r="K65" s="72"/>
      <c r="L65" s="72"/>
      <c r="M65" s="72"/>
      <c r="N65" s="72"/>
      <c r="O65" s="72"/>
      <c r="P65" s="72"/>
      <c r="S65" s="37">
        <f t="shared" si="5"/>
        <v>3</v>
      </c>
    </row>
    <row r="66" spans="1:21" ht="97.5" customHeight="1" x14ac:dyDescent="0.15">
      <c r="A66" s="71" t="str">
        <f t="shared" si="4"/>
        <v>図形</v>
      </c>
      <c r="B66" s="71"/>
      <c r="C66" s="71"/>
      <c r="D66" s="72" t="s">
        <v>114</v>
      </c>
      <c r="E66" s="72"/>
      <c r="F66" s="72"/>
      <c r="G66" s="72"/>
      <c r="H66" s="72"/>
      <c r="I66" s="72" t="s">
        <v>118</v>
      </c>
      <c r="J66" s="72"/>
      <c r="K66" s="72"/>
      <c r="L66" s="72"/>
      <c r="M66" s="72"/>
      <c r="N66" s="72"/>
      <c r="O66" s="72"/>
      <c r="P66" s="72"/>
      <c r="S66" s="37">
        <f t="shared" si="5"/>
        <v>2</v>
      </c>
    </row>
    <row r="67" spans="1:21" ht="97.5" customHeight="1" x14ac:dyDescent="0.15">
      <c r="A67" s="71" t="str">
        <f t="shared" si="4"/>
        <v>関数</v>
      </c>
      <c r="B67" s="71"/>
      <c r="C67" s="71"/>
      <c r="D67" s="72" t="s">
        <v>115</v>
      </c>
      <c r="E67" s="72"/>
      <c r="F67" s="72"/>
      <c r="G67" s="72"/>
      <c r="H67" s="72"/>
      <c r="I67" s="72" t="s">
        <v>119</v>
      </c>
      <c r="J67" s="72"/>
      <c r="K67" s="72"/>
      <c r="L67" s="72"/>
      <c r="M67" s="72"/>
      <c r="N67" s="72"/>
      <c r="O67" s="72"/>
      <c r="P67" s="72"/>
      <c r="S67" s="37">
        <f t="shared" si="5"/>
        <v>2</v>
      </c>
    </row>
    <row r="68" spans="1:21" ht="97.5" customHeight="1" x14ac:dyDescent="0.15">
      <c r="A68" s="71" t="str">
        <f t="shared" si="4"/>
        <v>データの活用</v>
      </c>
      <c r="B68" s="71"/>
      <c r="C68" s="71"/>
      <c r="D68" s="72" t="s">
        <v>116</v>
      </c>
      <c r="E68" s="72"/>
      <c r="F68" s="72"/>
      <c r="G68" s="72"/>
      <c r="H68" s="72"/>
      <c r="I68" s="72" t="s">
        <v>120</v>
      </c>
      <c r="J68" s="72"/>
      <c r="K68" s="72"/>
      <c r="L68" s="72"/>
      <c r="M68" s="72"/>
      <c r="N68" s="72"/>
      <c r="O68" s="72"/>
      <c r="P68" s="72"/>
      <c r="S68" s="37">
        <f t="shared" si="5"/>
        <v>6</v>
      </c>
    </row>
    <row r="69" spans="1:21" ht="97.5" customHeight="1" x14ac:dyDescent="0.15">
      <c r="A69" s="71" t="str">
        <f t="shared" si="4"/>
        <v/>
      </c>
      <c r="B69" s="71"/>
      <c r="C69" s="71"/>
      <c r="D69" s="72"/>
      <c r="E69" s="72"/>
      <c r="F69" s="72"/>
      <c r="G69" s="72"/>
      <c r="H69" s="72"/>
      <c r="I69" s="72"/>
      <c r="J69" s="72"/>
      <c r="K69" s="72"/>
      <c r="L69" s="72"/>
      <c r="M69" s="72"/>
      <c r="N69" s="72"/>
      <c r="O69" s="72"/>
      <c r="P69" s="72"/>
      <c r="S69" s="37">
        <f t="shared" si="5"/>
        <v>0</v>
      </c>
    </row>
    <row r="70" spans="1:21" ht="97.5" customHeight="1" x14ac:dyDescent="0.15">
      <c r="A70" s="71" t="str">
        <f t="shared" si="4"/>
        <v/>
      </c>
      <c r="B70" s="71"/>
      <c r="C70" s="71"/>
      <c r="D70" s="72"/>
      <c r="E70" s="72"/>
      <c r="F70" s="72"/>
      <c r="G70" s="72"/>
      <c r="H70" s="72"/>
      <c r="I70" s="72"/>
      <c r="J70" s="72"/>
      <c r="K70" s="72"/>
      <c r="L70" s="72"/>
      <c r="M70" s="72"/>
      <c r="N70" s="72"/>
      <c r="O70" s="72"/>
      <c r="P70" s="72"/>
      <c r="S70" s="37">
        <f t="shared" si="5"/>
        <v>0</v>
      </c>
    </row>
    <row r="71" spans="1:21" ht="97.5" hidden="1" customHeight="1" x14ac:dyDescent="0.15">
      <c r="A71" s="73" t="str">
        <f t="shared" si="4"/>
        <v>知識・技能</v>
      </c>
      <c r="B71" s="73"/>
      <c r="C71" s="73"/>
      <c r="D71" s="74"/>
      <c r="E71" s="74"/>
      <c r="F71" s="74"/>
      <c r="G71" s="74"/>
      <c r="H71" s="74"/>
      <c r="I71" s="74"/>
      <c r="J71" s="74"/>
      <c r="K71" s="74"/>
      <c r="L71" s="74"/>
      <c r="M71" s="74"/>
      <c r="N71" s="74"/>
      <c r="O71" s="74"/>
      <c r="P71" s="74"/>
      <c r="S71" s="37">
        <f t="shared" si="5"/>
        <v>5</v>
      </c>
    </row>
    <row r="72" spans="1:21" ht="97.5" hidden="1" customHeight="1" x14ac:dyDescent="0.15">
      <c r="A72" s="73" t="str">
        <f t="shared" si="4"/>
        <v>思考・判断・表現</v>
      </c>
      <c r="B72" s="73"/>
      <c r="C72" s="73"/>
      <c r="D72" s="74"/>
      <c r="E72" s="74"/>
      <c r="F72" s="74"/>
      <c r="G72" s="74"/>
      <c r="H72" s="74"/>
      <c r="I72" s="74"/>
      <c r="J72" s="74"/>
      <c r="K72" s="74"/>
      <c r="L72" s="74"/>
      <c r="M72" s="74"/>
      <c r="N72" s="74"/>
      <c r="O72" s="74"/>
      <c r="P72" s="74"/>
      <c r="S72" s="37">
        <f t="shared" si="5"/>
        <v>8</v>
      </c>
    </row>
    <row r="73" spans="1:21" ht="97.5" hidden="1" customHeight="1" x14ac:dyDescent="0.15">
      <c r="A73" s="73" t="str">
        <f t="shared" si="4"/>
        <v/>
      </c>
      <c r="B73" s="73"/>
      <c r="C73" s="73"/>
      <c r="D73" s="74"/>
      <c r="E73" s="74"/>
      <c r="F73" s="74"/>
      <c r="G73" s="74"/>
      <c r="H73" s="74"/>
      <c r="I73" s="74"/>
      <c r="J73" s="74"/>
      <c r="K73" s="74"/>
      <c r="L73" s="74"/>
      <c r="M73" s="74"/>
      <c r="N73" s="74"/>
      <c r="O73" s="74"/>
      <c r="P73" s="74"/>
      <c r="S73" s="37">
        <f t="shared" si="5"/>
        <v>0</v>
      </c>
    </row>
    <row r="74" spans="1:21" ht="97.5" hidden="1" customHeight="1" x14ac:dyDescent="0.15">
      <c r="A74" s="73" t="str">
        <f t="shared" si="4"/>
        <v/>
      </c>
      <c r="B74" s="73"/>
      <c r="C74" s="73"/>
      <c r="D74" s="74"/>
      <c r="E74" s="74"/>
      <c r="F74" s="74"/>
      <c r="G74" s="74"/>
      <c r="H74" s="74"/>
      <c r="I74" s="74"/>
      <c r="J74" s="74"/>
      <c r="K74" s="74"/>
      <c r="L74" s="74"/>
      <c r="M74" s="74"/>
      <c r="N74" s="74"/>
      <c r="O74" s="74"/>
      <c r="P74" s="74"/>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46</v>
      </c>
      <c r="W100" s="14">
        <v>86.438679245283012</v>
      </c>
      <c r="X100" s="14">
        <v>82.221761944214308</v>
      </c>
      <c r="Y100" s="14">
        <v>10</v>
      </c>
    </row>
    <row r="101" spans="20:25" hidden="1" x14ac:dyDescent="0.15">
      <c r="T101" s="43"/>
      <c r="U101" s="1">
        <v>2</v>
      </c>
      <c r="V101" s="1" t="s">
        <v>47</v>
      </c>
      <c r="W101" s="14">
        <v>73.34905660377359</v>
      </c>
      <c r="X101" s="14">
        <v>70.574426953880149</v>
      </c>
      <c r="Y101" s="14">
        <v>15</v>
      </c>
    </row>
    <row r="102" spans="20:25" hidden="1" x14ac:dyDescent="0.15">
      <c r="T102" s="43"/>
      <c r="U102" s="1">
        <v>3</v>
      </c>
      <c r="V102" s="1" t="s">
        <v>48</v>
      </c>
      <c r="W102" s="14">
        <v>66.352201257861637</v>
      </c>
      <c r="X102" s="14">
        <v>61.925803185123819</v>
      </c>
      <c r="Y102" s="14">
        <v>20</v>
      </c>
    </row>
    <row r="103" spans="20:25" hidden="1" x14ac:dyDescent="0.15">
      <c r="T103" s="43"/>
      <c r="U103" s="1">
        <v>4</v>
      </c>
      <c r="V103" s="1" t="s">
        <v>49</v>
      </c>
      <c r="W103" s="14">
        <v>72.405660377358487</v>
      </c>
      <c r="X103" s="14">
        <v>64.374482187241085</v>
      </c>
      <c r="Y103" s="14">
        <v>25</v>
      </c>
    </row>
    <row r="104" spans="20:25" hidden="1" x14ac:dyDescent="0.15">
      <c r="T104" s="43"/>
      <c r="U104" s="1">
        <v>5</v>
      </c>
      <c r="V104" s="1" t="s">
        <v>50</v>
      </c>
      <c r="W104" s="14">
        <v>66.037735849056602</v>
      </c>
      <c r="X104" s="14">
        <v>54.045843689588509</v>
      </c>
      <c r="Y104" s="14">
        <v>30</v>
      </c>
    </row>
    <row r="105" spans="20:25" hidden="1" x14ac:dyDescent="0.15">
      <c r="T105" s="43"/>
      <c r="U105" s="1">
        <v>6</v>
      </c>
      <c r="V105" s="1" t="s">
        <v>51</v>
      </c>
      <c r="W105" s="14">
        <v>77.021563342318061</v>
      </c>
      <c r="X105" s="14">
        <v>73.156586578293286</v>
      </c>
      <c r="Y105" s="14">
        <v>35</v>
      </c>
    </row>
    <row r="106" spans="20:25" hidden="1" x14ac:dyDescent="0.15">
      <c r="T106" s="43"/>
      <c r="U106" s="1">
        <v>7</v>
      </c>
      <c r="V106" s="1" t="s">
        <v>52</v>
      </c>
      <c r="W106" s="14">
        <v>71.226415094339629</v>
      </c>
      <c r="X106" s="14">
        <v>61.750897542115439</v>
      </c>
      <c r="Y106" s="14">
        <v>40</v>
      </c>
    </row>
    <row r="107" spans="20:25" hidden="1" x14ac:dyDescent="0.15">
      <c r="T107" s="43"/>
      <c r="U107" s="1">
        <v>8</v>
      </c>
      <c r="V107" s="1" t="s">
        <v>53</v>
      </c>
      <c r="W107" s="14">
        <v>60.023584905660371</v>
      </c>
      <c r="X107" s="14">
        <v>55.109085887876276</v>
      </c>
      <c r="Y107" s="14">
        <v>45</v>
      </c>
    </row>
    <row r="108" spans="20:25" hidden="1" x14ac:dyDescent="0.15">
      <c r="T108" s="43"/>
      <c r="U108" s="1">
        <v>9</v>
      </c>
      <c r="V108" s="1" t="s">
        <v>54</v>
      </c>
      <c r="W108" s="14">
        <v>83.254716981132077</v>
      </c>
      <c r="X108" s="14">
        <v>77.934272300469473</v>
      </c>
      <c r="Y108" s="14">
        <v>50</v>
      </c>
    </row>
    <row r="109" spans="20:25" hidden="1" x14ac:dyDescent="0.15">
      <c r="T109" s="44"/>
      <c r="U109" s="1">
        <v>10</v>
      </c>
      <c r="V109" s="1" t="s">
        <v>55</v>
      </c>
      <c r="W109" s="14">
        <v>81.761006289308185</v>
      </c>
      <c r="X109" s="14">
        <v>76.010310227377332</v>
      </c>
      <c r="Y109" s="14">
        <v>55</v>
      </c>
    </row>
    <row r="110" spans="20:25" ht="13.5" customHeight="1" x14ac:dyDescent="0.15">
      <c r="T110" s="42"/>
      <c r="U110" s="1">
        <v>1</v>
      </c>
      <c r="V110" s="1" t="s">
        <v>56</v>
      </c>
      <c r="W110" s="14">
        <v>75.19654088050315</v>
      </c>
      <c r="X110" s="14">
        <v>69.88400994200498</v>
      </c>
      <c r="Y110" s="14">
        <v>66.390774694910121</v>
      </c>
    </row>
    <row r="111" spans="20:25" x14ac:dyDescent="0.15">
      <c r="T111" s="43"/>
      <c r="U111" s="1">
        <v>2</v>
      </c>
      <c r="V111" s="1" t="s">
        <v>57</v>
      </c>
      <c r="W111" s="14">
        <v>82.940251572327043</v>
      </c>
      <c r="X111" s="14">
        <v>77.427966491761026</v>
      </c>
      <c r="Y111" s="14">
        <v>68.136511148982962</v>
      </c>
    </row>
    <row r="112" spans="20:25" x14ac:dyDescent="0.15">
      <c r="T112" s="43"/>
      <c r="U112" s="1">
        <v>3</v>
      </c>
      <c r="V112" s="1" t="s">
        <v>58</v>
      </c>
      <c r="W112" s="14">
        <v>75.733752620545062</v>
      </c>
      <c r="X112" s="14">
        <v>70.621989014698215</v>
      </c>
      <c r="Y112" s="14">
        <v>60.788015769338166</v>
      </c>
    </row>
    <row r="113" spans="20:25" x14ac:dyDescent="0.15">
      <c r="T113" s="43"/>
      <c r="U113" s="1">
        <v>4</v>
      </c>
      <c r="V113" s="1" t="s">
        <v>59</v>
      </c>
      <c r="W113" s="14">
        <v>67.767295597484278</v>
      </c>
      <c r="X113" s="14">
        <v>62.717481358740685</v>
      </c>
      <c r="Y113" s="14">
        <v>54.167564652509988</v>
      </c>
    </row>
    <row r="114" spans="20:25" hidden="1" x14ac:dyDescent="0.15">
      <c r="T114" s="43"/>
      <c r="U114" s="1">
        <v>5</v>
      </c>
      <c r="W114" s="14"/>
      <c r="X114" s="14"/>
      <c r="Y114" s="14"/>
    </row>
    <row r="115" spans="20:25" hidden="1" x14ac:dyDescent="0.15">
      <c r="T115" s="44"/>
      <c r="U115" s="1">
        <v>6</v>
      </c>
      <c r="W115" s="14"/>
      <c r="X115" s="14"/>
      <c r="Y115" s="14"/>
    </row>
    <row r="116" spans="20:25" ht="13.5" customHeight="1" x14ac:dyDescent="0.15">
      <c r="T116" s="42"/>
      <c r="U116" s="1">
        <v>1</v>
      </c>
      <c r="V116" s="1" t="s">
        <v>32</v>
      </c>
      <c r="W116" s="14">
        <v>79.048742138364787</v>
      </c>
      <c r="X116" s="14">
        <v>74.563886587498843</v>
      </c>
      <c r="Y116" s="14">
        <v>70.339756375183711</v>
      </c>
    </row>
    <row r="117" spans="20:25" x14ac:dyDescent="0.15">
      <c r="T117" s="43"/>
      <c r="U117" s="1">
        <v>2</v>
      </c>
      <c r="V117" s="1" t="s">
        <v>33</v>
      </c>
      <c r="W117" s="14">
        <v>65.670859538784072</v>
      </c>
      <c r="X117" s="14">
        <v>58.39393660437571</v>
      </c>
      <c r="Y117" s="14">
        <v>43.272415563057081</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Y142"/>
  <sheetViews>
    <sheetView view="pageBreakPreview" topLeftCell="A54" zoomScaleNormal="100" zoomScaleSheetLayoutView="100" workbookViewId="0">
      <selection activeCell="I69" sqref="I69:P69"/>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75</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50"/>
      <c r="B25" s="50"/>
      <c r="C25" s="50"/>
      <c r="D25" s="50"/>
      <c r="E25" s="51" t="s">
        <v>1</v>
      </c>
      <c r="F25" s="52"/>
      <c r="G25" s="53"/>
      <c r="U25" s="50"/>
      <c r="V25" s="50"/>
      <c r="W25" s="51" t="s">
        <v>1</v>
      </c>
      <c r="X25" s="52"/>
      <c r="Y25" s="53"/>
    </row>
    <row r="26" spans="1:25" x14ac:dyDescent="0.15">
      <c r="A26" s="50"/>
      <c r="B26" s="50"/>
      <c r="C26" s="50"/>
      <c r="D26" s="50"/>
      <c r="E26" s="19" t="s">
        <v>2</v>
      </c>
      <c r="F26" s="20" t="s">
        <v>3</v>
      </c>
      <c r="G26" s="21" t="s">
        <v>4</v>
      </c>
      <c r="U26" s="50"/>
      <c r="V26" s="50"/>
      <c r="W26" s="19" t="s">
        <v>2</v>
      </c>
      <c r="X26" s="20" t="s">
        <v>3</v>
      </c>
      <c r="Y26" s="21" t="s">
        <v>4</v>
      </c>
    </row>
    <row r="27" spans="1:25" hidden="1" x14ac:dyDescent="0.15">
      <c r="A27" s="54" t="s">
        <v>5</v>
      </c>
      <c r="B27" s="57" t="str">
        <f t="shared" ref="B27:B47" si="0">IF(V27&lt;&gt;"",V27,"")</f>
        <v>植物の分類</v>
      </c>
      <c r="C27" s="58"/>
      <c r="D27" s="59"/>
      <c r="E27" s="22">
        <f t="shared" ref="E27:G47" si="1">IF(W27&lt;&gt;"",W27,"")</f>
        <v>75.49467275494672</v>
      </c>
      <c r="F27" s="23">
        <f t="shared" si="1"/>
        <v>74.908122013965453</v>
      </c>
      <c r="G27" s="24">
        <f t="shared" si="1"/>
        <v>10</v>
      </c>
      <c r="U27" s="60" t="s">
        <v>5</v>
      </c>
      <c r="V27" s="25" t="str">
        <f t="shared" ref="V27:Y42" si="2">IF(V100&lt;&gt;"",V100,"")</f>
        <v>植物の分類</v>
      </c>
      <c r="W27" s="22">
        <f t="shared" si="2"/>
        <v>75.49467275494672</v>
      </c>
      <c r="X27" s="23">
        <f t="shared" si="2"/>
        <v>74.908122013965453</v>
      </c>
      <c r="Y27" s="24">
        <f t="shared" si="2"/>
        <v>10</v>
      </c>
    </row>
    <row r="28" spans="1:25" hidden="1" x14ac:dyDescent="0.15">
      <c r="A28" s="55"/>
      <c r="B28" s="63" t="str">
        <f t="shared" si="0"/>
        <v>物質の状態変化</v>
      </c>
      <c r="C28" s="64"/>
      <c r="D28" s="65"/>
      <c r="E28" s="26">
        <f t="shared" si="1"/>
        <v>80.213089802130895</v>
      </c>
      <c r="F28" s="27">
        <f t="shared" si="1"/>
        <v>72.519294377067254</v>
      </c>
      <c r="G28" s="28">
        <f t="shared" si="1"/>
        <v>15</v>
      </c>
      <c r="U28" s="61"/>
      <c r="V28" s="29" t="str">
        <f t="shared" si="2"/>
        <v>物質の状態変化</v>
      </c>
      <c r="W28" s="26">
        <f t="shared" si="2"/>
        <v>80.213089802130895</v>
      </c>
      <c r="X28" s="27">
        <f t="shared" si="2"/>
        <v>72.519294377067254</v>
      </c>
      <c r="Y28" s="28">
        <f t="shared" si="2"/>
        <v>15</v>
      </c>
    </row>
    <row r="29" spans="1:25" hidden="1" x14ac:dyDescent="0.15">
      <c r="A29" s="55"/>
      <c r="B29" s="63" t="str">
        <f t="shared" si="0"/>
        <v>音の性質</v>
      </c>
      <c r="C29" s="64"/>
      <c r="D29" s="65"/>
      <c r="E29" s="26">
        <f t="shared" si="1"/>
        <v>86.301369863013704</v>
      </c>
      <c r="F29" s="27">
        <f t="shared" si="1"/>
        <v>80.498897464167584</v>
      </c>
      <c r="G29" s="28">
        <f t="shared" si="1"/>
        <v>20</v>
      </c>
      <c r="U29" s="61"/>
      <c r="V29" s="29" t="str">
        <f t="shared" si="2"/>
        <v>音の性質</v>
      </c>
      <c r="W29" s="26">
        <f t="shared" si="2"/>
        <v>86.301369863013704</v>
      </c>
      <c r="X29" s="27">
        <f t="shared" si="2"/>
        <v>80.498897464167584</v>
      </c>
      <c r="Y29" s="28">
        <f t="shared" si="2"/>
        <v>20</v>
      </c>
    </row>
    <row r="30" spans="1:25" hidden="1" x14ac:dyDescent="0.15">
      <c r="A30" s="55"/>
      <c r="B30" s="63" t="str">
        <f t="shared" si="0"/>
        <v>火山</v>
      </c>
      <c r="C30" s="64"/>
      <c r="D30" s="65"/>
      <c r="E30" s="26">
        <f t="shared" si="1"/>
        <v>72.450532724505322</v>
      </c>
      <c r="F30" s="27">
        <f t="shared" si="1"/>
        <v>68.862550532892314</v>
      </c>
      <c r="G30" s="28">
        <f t="shared" si="1"/>
        <v>25</v>
      </c>
      <c r="U30" s="61"/>
      <c r="V30" s="29" t="str">
        <f t="shared" si="2"/>
        <v>火山</v>
      </c>
      <c r="W30" s="26">
        <f t="shared" si="2"/>
        <v>72.450532724505322</v>
      </c>
      <c r="X30" s="27">
        <f t="shared" si="2"/>
        <v>68.862550532892314</v>
      </c>
      <c r="Y30" s="28">
        <f t="shared" si="2"/>
        <v>25</v>
      </c>
    </row>
    <row r="31" spans="1:25" hidden="1" x14ac:dyDescent="0.15">
      <c r="A31" s="55"/>
      <c r="B31" s="63" t="str">
        <f t="shared" si="0"/>
        <v>動物のからだのつくりとはたらき</v>
      </c>
      <c r="C31" s="64"/>
      <c r="D31" s="65"/>
      <c r="E31" s="26">
        <f t="shared" si="1"/>
        <v>67.884322678843233</v>
      </c>
      <c r="F31" s="27">
        <f t="shared" si="1"/>
        <v>62.385152517456817</v>
      </c>
      <c r="G31" s="28">
        <f t="shared" si="1"/>
        <v>30</v>
      </c>
      <c r="U31" s="61"/>
      <c r="V31" s="29" t="str">
        <f t="shared" si="2"/>
        <v>動物のからだのつくりとはたらき</v>
      </c>
      <c r="W31" s="26">
        <f t="shared" si="2"/>
        <v>67.884322678843233</v>
      </c>
      <c r="X31" s="27">
        <f t="shared" si="2"/>
        <v>62.385152517456817</v>
      </c>
      <c r="Y31" s="28">
        <f t="shared" si="2"/>
        <v>30</v>
      </c>
    </row>
    <row r="32" spans="1:25" hidden="1" x14ac:dyDescent="0.15">
      <c r="A32" s="55"/>
      <c r="B32" s="63" t="str">
        <f t="shared" si="0"/>
        <v>物質の成り立ち</v>
      </c>
      <c r="C32" s="64"/>
      <c r="D32" s="65"/>
      <c r="E32" s="26">
        <f t="shared" si="1"/>
        <v>62.557077625570777</v>
      </c>
      <c r="F32" s="27">
        <f t="shared" si="1"/>
        <v>60.887541345093723</v>
      </c>
      <c r="G32" s="28">
        <f t="shared" si="1"/>
        <v>35</v>
      </c>
      <c r="U32" s="61"/>
      <c r="V32" s="29" t="str">
        <f t="shared" si="2"/>
        <v>物質の成り立ち</v>
      </c>
      <c r="W32" s="26">
        <f t="shared" si="2"/>
        <v>62.557077625570777</v>
      </c>
      <c r="X32" s="27">
        <f t="shared" si="2"/>
        <v>60.887541345093723</v>
      </c>
      <c r="Y32" s="28">
        <f t="shared" si="2"/>
        <v>35</v>
      </c>
    </row>
    <row r="33" spans="1:25" hidden="1" x14ac:dyDescent="0.15">
      <c r="A33" s="55"/>
      <c r="B33" s="63" t="str">
        <f t="shared" si="0"/>
        <v>電流と磁界</v>
      </c>
      <c r="C33" s="64"/>
      <c r="D33" s="65"/>
      <c r="E33" s="26">
        <f t="shared" si="1"/>
        <v>69.710806697108069</v>
      </c>
      <c r="F33" s="27">
        <f t="shared" si="1"/>
        <v>61.236677692024983</v>
      </c>
      <c r="G33" s="28">
        <f t="shared" si="1"/>
        <v>40</v>
      </c>
      <c r="U33" s="61"/>
      <c r="V33" s="29" t="str">
        <f t="shared" si="2"/>
        <v>電流と磁界</v>
      </c>
      <c r="W33" s="26">
        <f t="shared" si="2"/>
        <v>69.710806697108069</v>
      </c>
      <c r="X33" s="27">
        <f t="shared" si="2"/>
        <v>61.236677692024983</v>
      </c>
      <c r="Y33" s="28">
        <f t="shared" si="2"/>
        <v>40</v>
      </c>
    </row>
    <row r="34" spans="1:25" hidden="1" x14ac:dyDescent="0.15">
      <c r="A34" s="55"/>
      <c r="B34" s="63" t="str">
        <f t="shared" si="0"/>
        <v>前線の通過と天気の変化</v>
      </c>
      <c r="C34" s="64"/>
      <c r="D34" s="65"/>
      <c r="E34" s="26">
        <f t="shared" si="1"/>
        <v>55.707762557077622</v>
      </c>
      <c r="F34" s="27">
        <f t="shared" si="1"/>
        <v>49.531422271223818</v>
      </c>
      <c r="G34" s="28">
        <f t="shared" si="1"/>
        <v>45</v>
      </c>
      <c r="U34" s="61"/>
      <c r="V34" s="29" t="str">
        <f t="shared" si="2"/>
        <v>前線の通過と天気の変化</v>
      </c>
      <c r="W34" s="26">
        <f t="shared" si="2"/>
        <v>55.707762557077622</v>
      </c>
      <c r="X34" s="27">
        <f t="shared" si="2"/>
        <v>49.531422271223818</v>
      </c>
      <c r="Y34" s="28">
        <f t="shared" si="2"/>
        <v>45</v>
      </c>
    </row>
    <row r="35" spans="1:25" hidden="1" x14ac:dyDescent="0.15">
      <c r="A35" s="55"/>
      <c r="B35" s="63" t="str">
        <f t="shared" si="0"/>
        <v>生物の成長とふえ方</v>
      </c>
      <c r="C35" s="64"/>
      <c r="D35" s="65"/>
      <c r="E35" s="26">
        <f t="shared" si="1"/>
        <v>67.275494672754945</v>
      </c>
      <c r="F35" s="27">
        <f t="shared" si="1"/>
        <v>69.37706725468577</v>
      </c>
      <c r="G35" s="28">
        <f t="shared" si="1"/>
        <v>50</v>
      </c>
      <c r="U35" s="61"/>
      <c r="V35" s="29" t="str">
        <f t="shared" si="2"/>
        <v>生物の成長とふえ方</v>
      </c>
      <c r="W35" s="26">
        <f t="shared" si="2"/>
        <v>67.275494672754945</v>
      </c>
      <c r="X35" s="27">
        <f t="shared" si="2"/>
        <v>69.37706725468577</v>
      </c>
      <c r="Y35" s="28">
        <f t="shared" si="2"/>
        <v>50</v>
      </c>
    </row>
    <row r="36" spans="1:25" hidden="1" x14ac:dyDescent="0.15">
      <c r="A36" s="56"/>
      <c r="B36" s="47" t="str">
        <f t="shared" si="0"/>
        <v>水溶液とイオン</v>
      </c>
      <c r="C36" s="48"/>
      <c r="D36" s="49"/>
      <c r="E36" s="30">
        <f t="shared" si="1"/>
        <v>69.101978691019781</v>
      </c>
      <c r="F36" s="31">
        <f t="shared" si="1"/>
        <v>63.790885703785371</v>
      </c>
      <c r="G36" s="32">
        <f t="shared" si="1"/>
        <v>55</v>
      </c>
      <c r="U36" s="62"/>
      <c r="V36" s="33" t="str">
        <f t="shared" si="2"/>
        <v>水溶液とイオン</v>
      </c>
      <c r="W36" s="30">
        <f t="shared" si="2"/>
        <v>69.101978691019781</v>
      </c>
      <c r="X36" s="31">
        <f t="shared" si="2"/>
        <v>63.790885703785371</v>
      </c>
      <c r="Y36" s="32">
        <f t="shared" si="2"/>
        <v>55</v>
      </c>
    </row>
    <row r="37" spans="1:25" x14ac:dyDescent="0.15">
      <c r="A37" s="54" t="s">
        <v>6</v>
      </c>
      <c r="B37" s="66" t="str">
        <f t="shared" si="0"/>
        <v>エネルギー</v>
      </c>
      <c r="C37" s="67"/>
      <c r="D37" s="68"/>
      <c r="E37" s="22">
        <f t="shared" si="1"/>
        <v>74.94292237442923</v>
      </c>
      <c r="F37" s="23">
        <f t="shared" si="1"/>
        <v>68.660418963616308</v>
      </c>
      <c r="G37" s="24">
        <f t="shared" si="1"/>
        <v>63.607795205523885</v>
      </c>
      <c r="U37" s="54" t="s">
        <v>6</v>
      </c>
      <c r="V37" s="25" t="str">
        <f t="shared" si="2"/>
        <v>エネルギー</v>
      </c>
      <c r="W37" s="22">
        <f t="shared" si="2"/>
        <v>74.94292237442923</v>
      </c>
      <c r="X37" s="23">
        <f t="shared" si="2"/>
        <v>68.660418963616308</v>
      </c>
      <c r="Y37" s="24">
        <f t="shared" si="2"/>
        <v>63.607795205523885</v>
      </c>
    </row>
    <row r="38" spans="1:25" x14ac:dyDescent="0.15">
      <c r="A38" s="55"/>
      <c r="B38" s="63" t="str">
        <f t="shared" si="0"/>
        <v>粒子</v>
      </c>
      <c r="C38" s="64"/>
      <c r="D38" s="65"/>
      <c r="E38" s="26">
        <f t="shared" si="1"/>
        <v>70.624048706240487</v>
      </c>
      <c r="F38" s="27">
        <f t="shared" si="1"/>
        <v>65.73257380864878</v>
      </c>
      <c r="G38" s="28">
        <f t="shared" si="1"/>
        <v>64.21478612275763</v>
      </c>
      <c r="U38" s="55"/>
      <c r="V38" s="29" t="str">
        <f t="shared" si="2"/>
        <v>粒子</v>
      </c>
      <c r="W38" s="26">
        <f t="shared" si="2"/>
        <v>70.624048706240487</v>
      </c>
      <c r="X38" s="27">
        <f t="shared" si="2"/>
        <v>65.73257380864878</v>
      </c>
      <c r="Y38" s="28">
        <f t="shared" si="2"/>
        <v>64.21478612275763</v>
      </c>
    </row>
    <row r="39" spans="1:25" x14ac:dyDescent="0.15">
      <c r="A39" s="55"/>
      <c r="B39" s="63" t="str">
        <f t="shared" si="0"/>
        <v>生命</v>
      </c>
      <c r="C39" s="64"/>
      <c r="D39" s="65"/>
      <c r="E39" s="26">
        <f t="shared" si="1"/>
        <v>70.218163368848295</v>
      </c>
      <c r="F39" s="27">
        <f t="shared" si="1"/>
        <v>68.890113928702689</v>
      </c>
      <c r="G39" s="28">
        <f t="shared" si="1"/>
        <v>64.422056779619595</v>
      </c>
      <c r="U39" s="55"/>
      <c r="V39" s="29" t="str">
        <f t="shared" si="2"/>
        <v>生命</v>
      </c>
      <c r="W39" s="26">
        <f t="shared" si="2"/>
        <v>70.218163368848295</v>
      </c>
      <c r="X39" s="27">
        <f t="shared" si="2"/>
        <v>68.890113928702689</v>
      </c>
      <c r="Y39" s="28">
        <f t="shared" si="2"/>
        <v>64.422056779619595</v>
      </c>
    </row>
    <row r="40" spans="1:25" x14ac:dyDescent="0.15">
      <c r="A40" s="55"/>
      <c r="B40" s="63" t="str">
        <f t="shared" si="0"/>
        <v>地球</v>
      </c>
      <c r="C40" s="64"/>
      <c r="D40" s="65"/>
      <c r="E40" s="26">
        <f t="shared" si="1"/>
        <v>64.079147640791476</v>
      </c>
      <c r="F40" s="27">
        <f t="shared" si="1"/>
        <v>59.196986402058066</v>
      </c>
      <c r="G40" s="28">
        <f t="shared" si="1"/>
        <v>54.27058687463412</v>
      </c>
      <c r="U40" s="55"/>
      <c r="V40" s="29" t="str">
        <f t="shared" si="2"/>
        <v>地球</v>
      </c>
      <c r="W40" s="26">
        <f t="shared" si="2"/>
        <v>64.079147640791476</v>
      </c>
      <c r="X40" s="27">
        <f t="shared" si="2"/>
        <v>59.196986402058066</v>
      </c>
      <c r="Y40" s="28">
        <f t="shared" si="2"/>
        <v>54.27058687463412</v>
      </c>
    </row>
    <row r="41" spans="1:25" x14ac:dyDescent="0.15">
      <c r="A41" s="55"/>
      <c r="B41" s="63" t="str">
        <f t="shared" si="0"/>
        <v/>
      </c>
      <c r="C41" s="64"/>
      <c r="D41" s="65"/>
      <c r="E41" s="26" t="str">
        <f t="shared" si="1"/>
        <v/>
      </c>
      <c r="F41" s="27" t="str">
        <f t="shared" si="1"/>
        <v/>
      </c>
      <c r="G41" s="28" t="str">
        <f t="shared" si="1"/>
        <v/>
      </c>
      <c r="I41" s="34"/>
      <c r="U41" s="55"/>
      <c r="V41" s="29" t="str">
        <f t="shared" si="2"/>
        <v/>
      </c>
      <c r="W41" s="26" t="str">
        <f t="shared" si="2"/>
        <v/>
      </c>
      <c r="X41" s="27" t="str">
        <f t="shared" si="2"/>
        <v/>
      </c>
      <c r="Y41" s="28" t="str">
        <f t="shared" si="2"/>
        <v/>
      </c>
    </row>
    <row r="42" spans="1:25" x14ac:dyDescent="0.15">
      <c r="A42" s="56"/>
      <c r="B42" s="47" t="str">
        <f t="shared" si="0"/>
        <v/>
      </c>
      <c r="C42" s="48"/>
      <c r="D42" s="49"/>
      <c r="E42" s="30" t="str">
        <f t="shared" si="1"/>
        <v/>
      </c>
      <c r="F42" s="31" t="str">
        <f t="shared" si="1"/>
        <v/>
      </c>
      <c r="G42" s="32" t="str">
        <f t="shared" si="1"/>
        <v/>
      </c>
      <c r="U42" s="56"/>
      <c r="V42" s="33" t="str">
        <f t="shared" si="2"/>
        <v/>
      </c>
      <c r="W42" s="30" t="str">
        <f t="shared" si="2"/>
        <v/>
      </c>
      <c r="X42" s="31" t="str">
        <f t="shared" si="2"/>
        <v/>
      </c>
      <c r="Y42" s="32" t="str">
        <f t="shared" si="2"/>
        <v/>
      </c>
    </row>
    <row r="43" spans="1:25" x14ac:dyDescent="0.15">
      <c r="A43" s="54" t="s">
        <v>7</v>
      </c>
      <c r="B43" s="66" t="str">
        <f t="shared" si="0"/>
        <v>知識・技能</v>
      </c>
      <c r="C43" s="67"/>
      <c r="D43" s="68"/>
      <c r="E43" s="22">
        <f t="shared" si="1"/>
        <v>71.01978691019788</v>
      </c>
      <c r="F43" s="23">
        <f t="shared" si="1"/>
        <v>68.362734288864388</v>
      </c>
      <c r="G43" s="24">
        <f t="shared" si="1"/>
        <v>64.441774185466329</v>
      </c>
      <c r="U43" s="54" t="s">
        <v>7</v>
      </c>
      <c r="V43" s="25" t="str">
        <f t="shared" ref="V43:Y47" si="3">IF(V116&lt;&gt;"",V116,"")</f>
        <v>知識・技能</v>
      </c>
      <c r="W43" s="22">
        <f t="shared" si="3"/>
        <v>71.01978691019788</v>
      </c>
      <c r="X43" s="23">
        <f t="shared" si="3"/>
        <v>68.362734288864388</v>
      </c>
      <c r="Y43" s="24">
        <f t="shared" si="3"/>
        <v>64.441774185466329</v>
      </c>
    </row>
    <row r="44" spans="1:25" x14ac:dyDescent="0.15">
      <c r="A44" s="55"/>
      <c r="B44" s="63" t="str">
        <f t="shared" si="0"/>
        <v>思考・判断・表現</v>
      </c>
      <c r="C44" s="64"/>
      <c r="D44" s="65"/>
      <c r="E44" s="26">
        <f t="shared" si="1"/>
        <v>69.782433521353752</v>
      </c>
      <c r="F44" s="27">
        <f t="shared" si="1"/>
        <v>64.154614436733894</v>
      </c>
      <c r="G44" s="28">
        <f t="shared" si="1"/>
        <v>60.32887389596447</v>
      </c>
      <c r="U44" s="55"/>
      <c r="V44" s="29" t="str">
        <f t="shared" si="3"/>
        <v>思考・判断・表現</v>
      </c>
      <c r="W44" s="26">
        <f t="shared" si="3"/>
        <v>69.782433521353752</v>
      </c>
      <c r="X44" s="27">
        <f t="shared" si="3"/>
        <v>64.154614436733894</v>
      </c>
      <c r="Y44" s="28">
        <f t="shared" si="3"/>
        <v>60.32887389596447</v>
      </c>
    </row>
    <row r="45" spans="1:25" x14ac:dyDescent="0.15">
      <c r="A45" s="55"/>
      <c r="B45" s="63" t="str">
        <f t="shared" si="0"/>
        <v/>
      </c>
      <c r="C45" s="64"/>
      <c r="D45" s="65"/>
      <c r="E45" s="26" t="str">
        <f t="shared" si="1"/>
        <v/>
      </c>
      <c r="F45" s="27" t="str">
        <f t="shared" si="1"/>
        <v/>
      </c>
      <c r="G45" s="28" t="str">
        <f t="shared" si="1"/>
        <v/>
      </c>
      <c r="U45" s="55"/>
      <c r="V45" s="29" t="str">
        <f t="shared" si="3"/>
        <v/>
      </c>
      <c r="W45" s="26" t="str">
        <f t="shared" si="3"/>
        <v/>
      </c>
      <c r="X45" s="27" t="str">
        <f t="shared" si="3"/>
        <v/>
      </c>
      <c r="Y45" s="28" t="str">
        <f t="shared" si="3"/>
        <v/>
      </c>
    </row>
    <row r="46" spans="1:25" x14ac:dyDescent="0.15">
      <c r="A46" s="55"/>
      <c r="B46" s="63" t="str">
        <f t="shared" si="0"/>
        <v/>
      </c>
      <c r="C46" s="64"/>
      <c r="D46" s="65"/>
      <c r="E46" s="26" t="str">
        <f t="shared" si="1"/>
        <v/>
      </c>
      <c r="F46" s="27" t="str">
        <f t="shared" si="1"/>
        <v/>
      </c>
      <c r="G46" s="28" t="str">
        <f t="shared" si="1"/>
        <v/>
      </c>
      <c r="U46" s="55"/>
      <c r="V46" s="29" t="str">
        <f t="shared" si="3"/>
        <v/>
      </c>
      <c r="W46" s="26" t="str">
        <f t="shared" si="3"/>
        <v/>
      </c>
      <c r="X46" s="27" t="str">
        <f t="shared" si="3"/>
        <v/>
      </c>
      <c r="Y46" s="28" t="str">
        <f t="shared" si="3"/>
        <v/>
      </c>
    </row>
    <row r="47" spans="1:25" x14ac:dyDescent="0.15">
      <c r="A47" s="56"/>
      <c r="B47" s="47" t="str">
        <f t="shared" si="0"/>
        <v/>
      </c>
      <c r="C47" s="48"/>
      <c r="D47" s="49"/>
      <c r="E47" s="30" t="str">
        <f t="shared" si="1"/>
        <v/>
      </c>
      <c r="F47" s="31" t="str">
        <f t="shared" si="1"/>
        <v/>
      </c>
      <c r="G47" s="32" t="str">
        <f t="shared" si="1"/>
        <v/>
      </c>
      <c r="U47" s="56"/>
      <c r="V47" s="33" t="str">
        <f t="shared" si="3"/>
        <v/>
      </c>
      <c r="W47" s="30" t="str">
        <f t="shared" si="3"/>
        <v/>
      </c>
      <c r="X47" s="31" t="str">
        <f t="shared" si="3"/>
        <v/>
      </c>
      <c r="Y47" s="32" t="str">
        <f t="shared" si="3"/>
        <v/>
      </c>
    </row>
    <row r="48" spans="1:25" ht="4.5" customHeight="1" x14ac:dyDescent="0.15">
      <c r="A48" s="69" t="s">
        <v>8</v>
      </c>
      <c r="B48" s="69"/>
      <c r="C48" s="69"/>
      <c r="D48" s="69"/>
      <c r="E48" s="69"/>
      <c r="F48" s="69"/>
      <c r="G48" s="69"/>
      <c r="H48" s="69"/>
      <c r="I48" s="69"/>
      <c r="J48" s="69"/>
      <c r="K48" s="69"/>
      <c r="L48" s="69"/>
      <c r="M48" s="69"/>
      <c r="N48" s="69"/>
      <c r="O48" s="69"/>
      <c r="P48" s="69"/>
    </row>
    <row r="49" spans="1:19" ht="4.5" customHeight="1" x14ac:dyDescent="0.15">
      <c r="A49" s="69"/>
      <c r="B49" s="69"/>
      <c r="C49" s="69"/>
      <c r="D49" s="69"/>
      <c r="E49" s="69"/>
      <c r="F49" s="69"/>
      <c r="G49" s="69"/>
      <c r="H49" s="69"/>
      <c r="I49" s="69"/>
      <c r="J49" s="69"/>
      <c r="K49" s="69"/>
      <c r="L49" s="69"/>
      <c r="M49" s="69"/>
      <c r="N49" s="69"/>
      <c r="O49" s="69"/>
      <c r="P49" s="69"/>
    </row>
    <row r="50" spans="1:19" ht="4.5" customHeight="1" x14ac:dyDescent="0.15">
      <c r="A50" s="69"/>
      <c r="B50" s="69"/>
      <c r="C50" s="69"/>
      <c r="D50" s="69"/>
      <c r="E50" s="69"/>
      <c r="F50" s="69"/>
      <c r="G50" s="69"/>
      <c r="H50" s="69"/>
      <c r="I50" s="69"/>
      <c r="J50" s="69"/>
      <c r="K50" s="69"/>
      <c r="L50" s="69"/>
      <c r="M50" s="69"/>
      <c r="N50" s="69"/>
      <c r="O50" s="69"/>
      <c r="P50" s="69"/>
    </row>
    <row r="51" spans="1:19" ht="4.5" customHeight="1" x14ac:dyDescent="0.15">
      <c r="A51" s="69"/>
      <c r="B51" s="69"/>
      <c r="C51" s="69"/>
      <c r="D51" s="69"/>
      <c r="E51" s="69"/>
      <c r="F51" s="69"/>
      <c r="G51" s="69"/>
      <c r="H51" s="69"/>
      <c r="I51" s="69"/>
      <c r="J51" s="69"/>
      <c r="K51" s="69"/>
      <c r="L51" s="69"/>
      <c r="M51" s="69"/>
      <c r="N51" s="69"/>
      <c r="O51" s="69"/>
      <c r="P51" s="69"/>
    </row>
    <row r="52" spans="1:19" ht="4.5" customHeight="1" x14ac:dyDescent="0.15">
      <c r="A52" s="69"/>
      <c r="B52" s="69"/>
      <c r="C52" s="69"/>
      <c r="D52" s="69"/>
      <c r="E52" s="69"/>
      <c r="F52" s="69"/>
      <c r="G52" s="69"/>
      <c r="H52" s="69"/>
      <c r="I52" s="69"/>
      <c r="J52" s="69"/>
      <c r="K52" s="69"/>
      <c r="L52" s="69"/>
      <c r="M52" s="69"/>
      <c r="N52" s="69"/>
      <c r="O52" s="69"/>
      <c r="P52" s="69"/>
    </row>
    <row r="53" spans="1:19" ht="17.25" customHeight="1" x14ac:dyDescent="0.15">
      <c r="A53" s="5" t="s">
        <v>9</v>
      </c>
      <c r="B53" s="5"/>
      <c r="C53" s="5"/>
      <c r="H53" s="35"/>
      <c r="P53" s="36" t="s">
        <v>10</v>
      </c>
    </row>
    <row r="54" spans="1:19" ht="18.75" customHeight="1" x14ac:dyDescent="0.15">
      <c r="A54" s="70" t="s">
        <v>11</v>
      </c>
      <c r="B54" s="70"/>
      <c r="C54" s="70"/>
      <c r="D54" s="70" t="s">
        <v>12</v>
      </c>
      <c r="E54" s="70"/>
      <c r="F54" s="70"/>
      <c r="G54" s="70"/>
      <c r="H54" s="70"/>
      <c r="I54" s="70" t="s">
        <v>13</v>
      </c>
      <c r="J54" s="70"/>
      <c r="K54" s="70"/>
      <c r="L54" s="70"/>
      <c r="M54" s="70"/>
      <c r="N54" s="70"/>
      <c r="O54" s="70"/>
      <c r="P54" s="70"/>
    </row>
    <row r="55" spans="1:19" ht="97.5" hidden="1" customHeight="1" x14ac:dyDescent="0.15">
      <c r="A55" s="71" t="str">
        <f t="shared" ref="A55:A74" si="4">IF(V27&lt;&gt;"",V27,"")</f>
        <v>植物の分類</v>
      </c>
      <c r="B55" s="71"/>
      <c r="C55" s="71"/>
      <c r="D55" s="72"/>
      <c r="E55" s="72"/>
      <c r="F55" s="72"/>
      <c r="G55" s="72"/>
      <c r="H55" s="72"/>
      <c r="I55" s="72"/>
      <c r="J55" s="72"/>
      <c r="K55" s="72"/>
      <c r="L55" s="72"/>
      <c r="M55" s="72"/>
      <c r="N55" s="72"/>
      <c r="O55" s="72"/>
      <c r="P55" s="72"/>
      <c r="S55" s="37">
        <f t="shared" ref="S55:S74" si="5">LEN(V100)</f>
        <v>5</v>
      </c>
    </row>
    <row r="56" spans="1:19" ht="97.5" hidden="1" customHeight="1" x14ac:dyDescent="0.15">
      <c r="A56" s="71" t="str">
        <f t="shared" si="4"/>
        <v>物質の状態変化</v>
      </c>
      <c r="B56" s="71"/>
      <c r="C56" s="71"/>
      <c r="D56" s="72"/>
      <c r="E56" s="72"/>
      <c r="F56" s="72"/>
      <c r="G56" s="72"/>
      <c r="H56" s="72"/>
      <c r="I56" s="72"/>
      <c r="J56" s="72"/>
      <c r="K56" s="72"/>
      <c r="L56" s="72"/>
      <c r="M56" s="72"/>
      <c r="N56" s="72"/>
      <c r="O56" s="72"/>
      <c r="P56" s="72"/>
      <c r="S56" s="37">
        <f t="shared" si="5"/>
        <v>7</v>
      </c>
    </row>
    <row r="57" spans="1:19" ht="97.5" hidden="1" customHeight="1" x14ac:dyDescent="0.15">
      <c r="A57" s="71" t="str">
        <f t="shared" si="4"/>
        <v>音の性質</v>
      </c>
      <c r="B57" s="71"/>
      <c r="C57" s="71"/>
      <c r="D57" s="72"/>
      <c r="E57" s="72"/>
      <c r="F57" s="72"/>
      <c r="G57" s="72"/>
      <c r="H57" s="72"/>
      <c r="I57" s="72"/>
      <c r="J57" s="72"/>
      <c r="K57" s="72"/>
      <c r="L57" s="72"/>
      <c r="M57" s="72"/>
      <c r="N57" s="72"/>
      <c r="O57" s="72"/>
      <c r="P57" s="72"/>
      <c r="S57" s="37">
        <f t="shared" si="5"/>
        <v>4</v>
      </c>
    </row>
    <row r="58" spans="1:19" ht="97.5" hidden="1" customHeight="1" x14ac:dyDescent="0.15">
      <c r="A58" s="71" t="str">
        <f t="shared" si="4"/>
        <v>火山</v>
      </c>
      <c r="B58" s="71"/>
      <c r="C58" s="71"/>
      <c r="D58" s="72"/>
      <c r="E58" s="72"/>
      <c r="F58" s="72"/>
      <c r="G58" s="72"/>
      <c r="H58" s="72"/>
      <c r="I58" s="72"/>
      <c r="J58" s="72"/>
      <c r="K58" s="72"/>
      <c r="L58" s="72"/>
      <c r="M58" s="72"/>
      <c r="N58" s="72"/>
      <c r="O58" s="72"/>
      <c r="P58" s="72"/>
      <c r="S58" s="37">
        <f t="shared" si="5"/>
        <v>2</v>
      </c>
    </row>
    <row r="59" spans="1:19" ht="97.5" hidden="1" customHeight="1" x14ac:dyDescent="0.15">
      <c r="A59" s="71" t="str">
        <f t="shared" si="4"/>
        <v>動物のからだのつくりとはたらき</v>
      </c>
      <c r="B59" s="71"/>
      <c r="C59" s="71"/>
      <c r="D59" s="72"/>
      <c r="E59" s="72"/>
      <c r="F59" s="72"/>
      <c r="G59" s="72"/>
      <c r="H59" s="72"/>
      <c r="I59" s="72"/>
      <c r="J59" s="72"/>
      <c r="K59" s="72"/>
      <c r="L59" s="72"/>
      <c r="M59" s="72"/>
      <c r="N59" s="72"/>
      <c r="O59" s="72"/>
      <c r="P59" s="72"/>
      <c r="S59" s="37">
        <f t="shared" si="5"/>
        <v>15</v>
      </c>
    </row>
    <row r="60" spans="1:19" ht="97.5" hidden="1" customHeight="1" x14ac:dyDescent="0.15">
      <c r="A60" s="71" t="str">
        <f t="shared" si="4"/>
        <v>物質の成り立ち</v>
      </c>
      <c r="B60" s="71"/>
      <c r="C60" s="71"/>
      <c r="D60" s="72"/>
      <c r="E60" s="72"/>
      <c r="F60" s="72"/>
      <c r="G60" s="72"/>
      <c r="H60" s="72"/>
      <c r="I60" s="72"/>
      <c r="J60" s="72"/>
      <c r="K60" s="72"/>
      <c r="L60" s="72"/>
      <c r="M60" s="72"/>
      <c r="N60" s="72"/>
      <c r="O60" s="72"/>
      <c r="P60" s="72"/>
      <c r="S60" s="37">
        <f t="shared" si="5"/>
        <v>7</v>
      </c>
    </row>
    <row r="61" spans="1:19" ht="97.5" hidden="1" customHeight="1" x14ac:dyDescent="0.15">
      <c r="A61" s="71" t="str">
        <f t="shared" si="4"/>
        <v>電流と磁界</v>
      </c>
      <c r="B61" s="71"/>
      <c r="C61" s="71"/>
      <c r="D61" s="72"/>
      <c r="E61" s="72"/>
      <c r="F61" s="72"/>
      <c r="G61" s="72"/>
      <c r="H61" s="72"/>
      <c r="I61" s="72"/>
      <c r="J61" s="72"/>
      <c r="K61" s="72"/>
      <c r="L61" s="72"/>
      <c r="M61" s="72"/>
      <c r="N61" s="72"/>
      <c r="O61" s="72"/>
      <c r="P61" s="72"/>
      <c r="S61" s="37">
        <f t="shared" si="5"/>
        <v>5</v>
      </c>
    </row>
    <row r="62" spans="1:19" ht="97.5" hidden="1" customHeight="1" x14ac:dyDescent="0.15">
      <c r="A62" s="71" t="str">
        <f t="shared" si="4"/>
        <v>前線の通過と天気の変化</v>
      </c>
      <c r="B62" s="71"/>
      <c r="C62" s="71"/>
      <c r="D62" s="72"/>
      <c r="E62" s="72"/>
      <c r="F62" s="72"/>
      <c r="G62" s="72"/>
      <c r="H62" s="72"/>
      <c r="I62" s="72"/>
      <c r="J62" s="72"/>
      <c r="K62" s="72"/>
      <c r="L62" s="72"/>
      <c r="M62" s="72"/>
      <c r="N62" s="72"/>
      <c r="O62" s="72"/>
      <c r="P62" s="72"/>
      <c r="S62" s="37">
        <f t="shared" si="5"/>
        <v>11</v>
      </c>
    </row>
    <row r="63" spans="1:19" ht="97.5" hidden="1" customHeight="1" x14ac:dyDescent="0.15">
      <c r="A63" s="71" t="str">
        <f t="shared" si="4"/>
        <v>生物の成長とふえ方</v>
      </c>
      <c r="B63" s="71"/>
      <c r="C63" s="71"/>
      <c r="D63" s="72"/>
      <c r="E63" s="72"/>
      <c r="F63" s="72"/>
      <c r="G63" s="72"/>
      <c r="H63" s="72"/>
      <c r="I63" s="72"/>
      <c r="J63" s="72"/>
      <c r="K63" s="72"/>
      <c r="L63" s="72"/>
      <c r="M63" s="72"/>
      <c r="N63" s="72"/>
      <c r="O63" s="72"/>
      <c r="P63" s="72"/>
      <c r="S63" s="37">
        <f t="shared" si="5"/>
        <v>9</v>
      </c>
    </row>
    <row r="64" spans="1:19" ht="97.5" hidden="1" customHeight="1" x14ac:dyDescent="0.15">
      <c r="A64" s="71" t="str">
        <f t="shared" si="4"/>
        <v>水溶液とイオン</v>
      </c>
      <c r="B64" s="71"/>
      <c r="C64" s="71"/>
      <c r="D64" s="72"/>
      <c r="E64" s="72"/>
      <c r="F64" s="72"/>
      <c r="G64" s="72"/>
      <c r="H64" s="72"/>
      <c r="I64" s="72"/>
      <c r="J64" s="72"/>
      <c r="K64" s="72"/>
      <c r="L64" s="72"/>
      <c r="M64" s="72"/>
      <c r="N64" s="72"/>
      <c r="O64" s="72"/>
      <c r="P64" s="72"/>
      <c r="S64" s="37">
        <f t="shared" si="5"/>
        <v>7</v>
      </c>
    </row>
    <row r="65" spans="1:21" ht="97.5" customHeight="1" x14ac:dyDescent="0.15">
      <c r="A65" s="71" t="str">
        <f t="shared" si="4"/>
        <v>エネルギー</v>
      </c>
      <c r="B65" s="71"/>
      <c r="C65" s="71"/>
      <c r="D65" s="72" t="s">
        <v>121</v>
      </c>
      <c r="E65" s="72"/>
      <c r="F65" s="72"/>
      <c r="G65" s="72"/>
      <c r="H65" s="72"/>
      <c r="I65" s="72" t="s">
        <v>125</v>
      </c>
      <c r="J65" s="72"/>
      <c r="K65" s="72"/>
      <c r="L65" s="72"/>
      <c r="M65" s="72"/>
      <c r="N65" s="72"/>
      <c r="O65" s="72"/>
      <c r="P65" s="72"/>
      <c r="S65" s="37">
        <f t="shared" si="5"/>
        <v>5</v>
      </c>
    </row>
    <row r="66" spans="1:21" ht="97.5" customHeight="1" x14ac:dyDescent="0.15">
      <c r="A66" s="71" t="str">
        <f t="shared" si="4"/>
        <v>粒子</v>
      </c>
      <c r="B66" s="71"/>
      <c r="C66" s="71"/>
      <c r="D66" s="76" t="s">
        <v>122</v>
      </c>
      <c r="E66" s="76"/>
      <c r="F66" s="76"/>
      <c r="G66" s="76"/>
      <c r="H66" s="76"/>
      <c r="I66" s="72" t="s">
        <v>126</v>
      </c>
      <c r="J66" s="76"/>
      <c r="K66" s="76"/>
      <c r="L66" s="76"/>
      <c r="M66" s="76"/>
      <c r="N66" s="76"/>
      <c r="O66" s="76"/>
      <c r="P66" s="76"/>
      <c r="S66" s="37">
        <f t="shared" si="5"/>
        <v>2</v>
      </c>
    </row>
    <row r="67" spans="1:21" ht="97.5" customHeight="1" x14ac:dyDescent="0.15">
      <c r="A67" s="71" t="str">
        <f t="shared" si="4"/>
        <v>生命</v>
      </c>
      <c r="B67" s="71"/>
      <c r="C67" s="71"/>
      <c r="D67" s="72" t="s">
        <v>123</v>
      </c>
      <c r="E67" s="72"/>
      <c r="F67" s="72"/>
      <c r="G67" s="72"/>
      <c r="H67" s="72"/>
      <c r="I67" s="72" t="s">
        <v>127</v>
      </c>
      <c r="J67" s="72"/>
      <c r="K67" s="72"/>
      <c r="L67" s="72"/>
      <c r="M67" s="72"/>
      <c r="N67" s="72"/>
      <c r="O67" s="72"/>
      <c r="P67" s="72"/>
      <c r="S67" s="37">
        <f t="shared" si="5"/>
        <v>2</v>
      </c>
    </row>
    <row r="68" spans="1:21" ht="97.5" customHeight="1" x14ac:dyDescent="0.15">
      <c r="A68" s="71" t="str">
        <f t="shared" si="4"/>
        <v>地球</v>
      </c>
      <c r="B68" s="71"/>
      <c r="C68" s="71"/>
      <c r="D68" s="72" t="s">
        <v>124</v>
      </c>
      <c r="E68" s="72"/>
      <c r="F68" s="72"/>
      <c r="G68" s="72"/>
      <c r="H68" s="72"/>
      <c r="I68" s="72" t="s">
        <v>128</v>
      </c>
      <c r="J68" s="72"/>
      <c r="K68" s="72"/>
      <c r="L68" s="72"/>
      <c r="M68" s="72"/>
      <c r="N68" s="72"/>
      <c r="O68" s="72"/>
      <c r="P68" s="72"/>
      <c r="S68" s="37">
        <f t="shared" si="5"/>
        <v>2</v>
      </c>
    </row>
    <row r="69" spans="1:21" ht="97.5" customHeight="1" x14ac:dyDescent="0.15">
      <c r="A69" s="71" t="str">
        <f t="shared" si="4"/>
        <v/>
      </c>
      <c r="B69" s="71"/>
      <c r="C69" s="71"/>
      <c r="D69" s="72"/>
      <c r="E69" s="72"/>
      <c r="F69" s="72"/>
      <c r="G69" s="72"/>
      <c r="H69" s="72"/>
      <c r="I69" s="72"/>
      <c r="J69" s="72"/>
      <c r="K69" s="72"/>
      <c r="L69" s="72"/>
      <c r="M69" s="72"/>
      <c r="N69" s="72"/>
      <c r="O69" s="72"/>
      <c r="P69" s="72"/>
      <c r="S69" s="37">
        <f t="shared" si="5"/>
        <v>0</v>
      </c>
    </row>
    <row r="70" spans="1:21" ht="97.5" customHeight="1" x14ac:dyDescent="0.15">
      <c r="A70" s="71" t="str">
        <f t="shared" si="4"/>
        <v/>
      </c>
      <c r="B70" s="71"/>
      <c r="C70" s="71"/>
      <c r="D70" s="72"/>
      <c r="E70" s="72"/>
      <c r="F70" s="72"/>
      <c r="G70" s="72"/>
      <c r="H70" s="72"/>
      <c r="I70" s="72"/>
      <c r="J70" s="72"/>
      <c r="K70" s="72"/>
      <c r="L70" s="72"/>
      <c r="M70" s="72"/>
      <c r="N70" s="72"/>
      <c r="O70" s="72"/>
      <c r="P70" s="72"/>
      <c r="S70" s="37">
        <f t="shared" si="5"/>
        <v>0</v>
      </c>
    </row>
    <row r="71" spans="1:21" ht="97.5" hidden="1" customHeight="1" x14ac:dyDescent="0.15">
      <c r="A71" s="73" t="str">
        <f t="shared" si="4"/>
        <v>知識・技能</v>
      </c>
      <c r="B71" s="73"/>
      <c r="C71" s="73"/>
      <c r="D71" s="74"/>
      <c r="E71" s="74"/>
      <c r="F71" s="74"/>
      <c r="G71" s="74"/>
      <c r="H71" s="74"/>
      <c r="I71" s="74"/>
      <c r="J71" s="74"/>
      <c r="K71" s="74"/>
      <c r="L71" s="74"/>
      <c r="M71" s="74"/>
      <c r="N71" s="74"/>
      <c r="O71" s="74"/>
      <c r="P71" s="74"/>
      <c r="S71" s="37">
        <f t="shared" si="5"/>
        <v>5</v>
      </c>
    </row>
    <row r="72" spans="1:21" ht="97.5" hidden="1" customHeight="1" x14ac:dyDescent="0.15">
      <c r="A72" s="73" t="str">
        <f t="shared" si="4"/>
        <v>思考・判断・表現</v>
      </c>
      <c r="B72" s="73"/>
      <c r="C72" s="73"/>
      <c r="D72" s="74"/>
      <c r="E72" s="74"/>
      <c r="F72" s="74"/>
      <c r="G72" s="74"/>
      <c r="H72" s="74"/>
      <c r="I72" s="74"/>
      <c r="J72" s="74"/>
      <c r="K72" s="74"/>
      <c r="L72" s="74"/>
      <c r="M72" s="74"/>
      <c r="N72" s="74"/>
      <c r="O72" s="74"/>
      <c r="P72" s="74"/>
      <c r="S72" s="37">
        <f t="shared" si="5"/>
        <v>8</v>
      </c>
    </row>
    <row r="73" spans="1:21" ht="97.5" hidden="1" customHeight="1" x14ac:dyDescent="0.15">
      <c r="A73" s="73" t="str">
        <f t="shared" si="4"/>
        <v/>
      </c>
      <c r="B73" s="73"/>
      <c r="C73" s="73"/>
      <c r="D73" s="74"/>
      <c r="E73" s="74"/>
      <c r="F73" s="74"/>
      <c r="G73" s="74"/>
      <c r="H73" s="74"/>
      <c r="I73" s="74"/>
      <c r="J73" s="74"/>
      <c r="K73" s="74"/>
      <c r="L73" s="74"/>
      <c r="M73" s="74"/>
      <c r="N73" s="74"/>
      <c r="O73" s="74"/>
      <c r="P73" s="74"/>
      <c r="S73" s="37">
        <f t="shared" si="5"/>
        <v>0</v>
      </c>
    </row>
    <row r="74" spans="1:21" ht="97.5" hidden="1" customHeight="1" x14ac:dyDescent="0.15">
      <c r="A74" s="73" t="str">
        <f t="shared" si="4"/>
        <v/>
      </c>
      <c r="B74" s="73"/>
      <c r="C74" s="73"/>
      <c r="D74" s="74"/>
      <c r="E74" s="74"/>
      <c r="F74" s="74"/>
      <c r="G74" s="74"/>
      <c r="H74" s="74"/>
      <c r="I74" s="74"/>
      <c r="J74" s="74"/>
      <c r="K74" s="74"/>
      <c r="L74" s="74"/>
      <c r="M74" s="74"/>
      <c r="N74" s="74"/>
      <c r="O74" s="74"/>
      <c r="P74" s="74"/>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61</v>
      </c>
      <c r="W100" s="14">
        <v>75.49467275494672</v>
      </c>
      <c r="X100" s="14">
        <v>74.908122013965453</v>
      </c>
      <c r="Y100" s="14">
        <v>10</v>
      </c>
    </row>
    <row r="101" spans="20:25" hidden="1" x14ac:dyDescent="0.15">
      <c r="T101" s="43"/>
      <c r="U101" s="1">
        <v>2</v>
      </c>
      <c r="V101" s="1" t="s">
        <v>62</v>
      </c>
      <c r="W101" s="14">
        <v>80.213089802130895</v>
      </c>
      <c r="X101" s="14">
        <v>72.519294377067254</v>
      </c>
      <c r="Y101" s="14">
        <v>15</v>
      </c>
    </row>
    <row r="102" spans="20:25" hidden="1" x14ac:dyDescent="0.15">
      <c r="T102" s="43"/>
      <c r="U102" s="1">
        <v>3</v>
      </c>
      <c r="V102" s="1" t="s">
        <v>63</v>
      </c>
      <c r="W102" s="14">
        <v>86.301369863013704</v>
      </c>
      <c r="X102" s="14">
        <v>80.498897464167584</v>
      </c>
      <c r="Y102" s="14">
        <v>20</v>
      </c>
    </row>
    <row r="103" spans="20:25" hidden="1" x14ac:dyDescent="0.15">
      <c r="T103" s="43"/>
      <c r="U103" s="1">
        <v>4</v>
      </c>
      <c r="V103" s="1" t="s">
        <v>64</v>
      </c>
      <c r="W103" s="14">
        <v>72.450532724505322</v>
      </c>
      <c r="X103" s="14">
        <v>68.862550532892314</v>
      </c>
      <c r="Y103" s="14">
        <v>25</v>
      </c>
    </row>
    <row r="104" spans="20:25" hidden="1" x14ac:dyDescent="0.15">
      <c r="T104" s="43"/>
      <c r="U104" s="1">
        <v>5</v>
      </c>
      <c r="V104" s="1" t="s">
        <v>65</v>
      </c>
      <c r="W104" s="14">
        <v>67.884322678843233</v>
      </c>
      <c r="X104" s="14">
        <v>62.385152517456817</v>
      </c>
      <c r="Y104" s="14">
        <v>30</v>
      </c>
    </row>
    <row r="105" spans="20:25" hidden="1" x14ac:dyDescent="0.15">
      <c r="T105" s="43"/>
      <c r="U105" s="1">
        <v>6</v>
      </c>
      <c r="V105" s="1" t="s">
        <v>66</v>
      </c>
      <c r="W105" s="14">
        <v>62.557077625570777</v>
      </c>
      <c r="X105" s="14">
        <v>60.887541345093723</v>
      </c>
      <c r="Y105" s="14">
        <v>35</v>
      </c>
    </row>
    <row r="106" spans="20:25" hidden="1" x14ac:dyDescent="0.15">
      <c r="T106" s="43"/>
      <c r="U106" s="1">
        <v>7</v>
      </c>
      <c r="V106" s="1" t="s">
        <v>67</v>
      </c>
      <c r="W106" s="14">
        <v>69.710806697108069</v>
      </c>
      <c r="X106" s="14">
        <v>61.236677692024983</v>
      </c>
      <c r="Y106" s="14">
        <v>40</v>
      </c>
    </row>
    <row r="107" spans="20:25" hidden="1" x14ac:dyDescent="0.15">
      <c r="T107" s="43"/>
      <c r="U107" s="1">
        <v>8</v>
      </c>
      <c r="V107" s="1" t="s">
        <v>68</v>
      </c>
      <c r="W107" s="14">
        <v>55.707762557077622</v>
      </c>
      <c r="X107" s="14">
        <v>49.531422271223818</v>
      </c>
      <c r="Y107" s="14">
        <v>45</v>
      </c>
    </row>
    <row r="108" spans="20:25" hidden="1" x14ac:dyDescent="0.15">
      <c r="T108" s="43"/>
      <c r="U108" s="1">
        <v>9</v>
      </c>
      <c r="V108" s="1" t="s">
        <v>69</v>
      </c>
      <c r="W108" s="14">
        <v>67.275494672754945</v>
      </c>
      <c r="X108" s="14">
        <v>69.37706725468577</v>
      </c>
      <c r="Y108" s="14">
        <v>50</v>
      </c>
    </row>
    <row r="109" spans="20:25" hidden="1" x14ac:dyDescent="0.15">
      <c r="T109" s="44"/>
      <c r="U109" s="1">
        <v>10</v>
      </c>
      <c r="V109" s="1" t="s">
        <v>70</v>
      </c>
      <c r="W109" s="14">
        <v>69.101978691019781</v>
      </c>
      <c r="X109" s="14">
        <v>63.790885703785371</v>
      </c>
      <c r="Y109" s="14">
        <v>55</v>
      </c>
    </row>
    <row r="110" spans="20:25" ht="13.5" customHeight="1" x14ac:dyDescent="0.15">
      <c r="T110" s="42"/>
      <c r="U110" s="1">
        <v>1</v>
      </c>
      <c r="V110" s="1" t="s">
        <v>71</v>
      </c>
      <c r="W110" s="14">
        <v>74.94292237442923</v>
      </c>
      <c r="X110" s="14">
        <v>68.660418963616308</v>
      </c>
      <c r="Y110" s="14">
        <v>63.607795205523885</v>
      </c>
    </row>
    <row r="111" spans="20:25" x14ac:dyDescent="0.15">
      <c r="T111" s="43"/>
      <c r="U111" s="1">
        <v>2</v>
      </c>
      <c r="V111" s="1" t="s">
        <v>72</v>
      </c>
      <c r="W111" s="14">
        <v>70.624048706240487</v>
      </c>
      <c r="X111" s="14">
        <v>65.73257380864878</v>
      </c>
      <c r="Y111" s="14">
        <v>64.21478612275763</v>
      </c>
    </row>
    <row r="112" spans="20:25" x14ac:dyDescent="0.15">
      <c r="T112" s="43"/>
      <c r="U112" s="1">
        <v>3</v>
      </c>
      <c r="V112" s="1" t="s">
        <v>73</v>
      </c>
      <c r="W112" s="14">
        <v>70.218163368848295</v>
      </c>
      <c r="X112" s="14">
        <v>68.890113928702689</v>
      </c>
      <c r="Y112" s="14">
        <v>64.422056779619595</v>
      </c>
    </row>
    <row r="113" spans="20:25" x14ac:dyDescent="0.15">
      <c r="T113" s="43"/>
      <c r="U113" s="1">
        <v>4</v>
      </c>
      <c r="V113" s="1" t="s">
        <v>74</v>
      </c>
      <c r="W113" s="14">
        <v>64.079147640791476</v>
      </c>
      <c r="X113" s="14">
        <v>59.196986402058066</v>
      </c>
      <c r="Y113" s="14">
        <v>54.27058687463412</v>
      </c>
    </row>
    <row r="114" spans="20:25" hidden="1" x14ac:dyDescent="0.15">
      <c r="T114" s="43"/>
      <c r="U114" s="1">
        <v>5</v>
      </c>
      <c r="V114" s="1" t="s">
        <v>25</v>
      </c>
      <c r="W114" s="14"/>
      <c r="X114" s="14"/>
      <c r="Y114" s="14"/>
    </row>
    <row r="115" spans="20:25" hidden="1" x14ac:dyDescent="0.15">
      <c r="T115" s="44"/>
      <c r="U115" s="1">
        <v>6</v>
      </c>
      <c r="V115" s="1" t="s">
        <v>25</v>
      </c>
      <c r="W115" s="14"/>
      <c r="X115" s="14"/>
      <c r="Y115" s="14"/>
    </row>
    <row r="116" spans="20:25" ht="13.5" customHeight="1" x14ac:dyDescent="0.15">
      <c r="T116" s="42"/>
      <c r="U116" s="1">
        <v>1</v>
      </c>
      <c r="V116" s="1" t="s">
        <v>32</v>
      </c>
      <c r="W116" s="14">
        <v>71.01978691019788</v>
      </c>
      <c r="X116" s="14">
        <v>68.362734288864388</v>
      </c>
      <c r="Y116" s="14">
        <v>64.441774185466329</v>
      </c>
    </row>
    <row r="117" spans="20:25" x14ac:dyDescent="0.15">
      <c r="T117" s="43"/>
      <c r="U117" s="1">
        <v>2</v>
      </c>
      <c r="V117" s="1" t="s">
        <v>33</v>
      </c>
      <c r="W117" s="14">
        <v>69.782433521353752</v>
      </c>
      <c r="X117" s="14">
        <v>64.154614436733894</v>
      </c>
      <c r="Y117" s="14">
        <v>60.32887389596447</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pageSetUpPr fitToPage="1"/>
  </sheetPr>
  <dimension ref="A1:Y142"/>
  <sheetViews>
    <sheetView view="pageBreakPreview" topLeftCell="A65" zoomScaleNormal="100" zoomScaleSheetLayoutView="100" workbookViewId="0">
      <selection activeCell="I65" sqref="I65:P70"/>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87</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50"/>
      <c r="B25" s="50"/>
      <c r="C25" s="50"/>
      <c r="D25" s="50"/>
      <c r="E25" s="51" t="s">
        <v>1</v>
      </c>
      <c r="F25" s="52"/>
      <c r="G25" s="53"/>
      <c r="U25" s="50"/>
      <c r="V25" s="50"/>
      <c r="W25" s="51" t="s">
        <v>1</v>
      </c>
      <c r="X25" s="52"/>
      <c r="Y25" s="53"/>
    </row>
    <row r="26" spans="1:25" x14ac:dyDescent="0.15">
      <c r="A26" s="50"/>
      <c r="B26" s="50"/>
      <c r="C26" s="50"/>
      <c r="D26" s="50"/>
      <c r="E26" s="19" t="s">
        <v>2</v>
      </c>
      <c r="F26" s="20" t="s">
        <v>3</v>
      </c>
      <c r="G26" s="21" t="s">
        <v>4</v>
      </c>
      <c r="U26" s="50"/>
      <c r="V26" s="50"/>
      <c r="W26" s="19" t="s">
        <v>2</v>
      </c>
      <c r="X26" s="20" t="s">
        <v>3</v>
      </c>
      <c r="Y26" s="21" t="s">
        <v>4</v>
      </c>
    </row>
    <row r="27" spans="1:25" hidden="1" x14ac:dyDescent="0.15">
      <c r="A27" s="54" t="s">
        <v>5</v>
      </c>
      <c r="B27" s="57" t="str">
        <f t="shared" ref="B27:B47" si="0">IF(V27&lt;&gt;"",V27,"")</f>
        <v>リスニング（内容理解）</v>
      </c>
      <c r="C27" s="58"/>
      <c r="D27" s="59"/>
      <c r="E27" s="22">
        <f t="shared" ref="E27:G47" si="1">IF(W27&lt;&gt;"",W27,"")</f>
        <v>82.912844036697251</v>
      </c>
      <c r="F27" s="23">
        <f t="shared" si="1"/>
        <v>76.411068281938327</v>
      </c>
      <c r="G27" s="24">
        <f t="shared" si="1"/>
        <v>10</v>
      </c>
      <c r="U27" s="60" t="s">
        <v>5</v>
      </c>
      <c r="V27" s="25" t="str">
        <f t="shared" ref="V27:Y42" si="2">IF(V100&lt;&gt;"",V100,"")</f>
        <v>リスニング（内容理解）</v>
      </c>
      <c r="W27" s="22">
        <f t="shared" si="2"/>
        <v>82.912844036697251</v>
      </c>
      <c r="X27" s="23">
        <f t="shared" si="2"/>
        <v>76.411068281938327</v>
      </c>
      <c r="Y27" s="24">
        <f t="shared" si="2"/>
        <v>10</v>
      </c>
    </row>
    <row r="28" spans="1:25" hidden="1" x14ac:dyDescent="0.15">
      <c r="A28" s="55"/>
      <c r="B28" s="63" t="str">
        <f t="shared" si="0"/>
        <v>リスニング（対話文の応答）</v>
      </c>
      <c r="C28" s="64"/>
      <c r="D28" s="65"/>
      <c r="E28" s="26">
        <f t="shared" si="1"/>
        <v>68.922018348623851</v>
      </c>
      <c r="F28" s="27">
        <f t="shared" si="1"/>
        <v>64.000550660792953</v>
      </c>
      <c r="G28" s="28">
        <f t="shared" si="1"/>
        <v>15</v>
      </c>
      <c r="U28" s="61"/>
      <c r="V28" s="29" t="str">
        <f t="shared" si="2"/>
        <v>リスニング（対話文の応答）</v>
      </c>
      <c r="W28" s="26">
        <f t="shared" si="2"/>
        <v>68.922018348623851</v>
      </c>
      <c r="X28" s="27">
        <f t="shared" si="2"/>
        <v>64.000550660792953</v>
      </c>
      <c r="Y28" s="28">
        <f t="shared" si="2"/>
        <v>15</v>
      </c>
    </row>
    <row r="29" spans="1:25" hidden="1" x14ac:dyDescent="0.15">
      <c r="A29" s="55"/>
      <c r="B29" s="63" t="str">
        <f t="shared" si="0"/>
        <v>リスニング（さまざまな英文の聞き取り）</v>
      </c>
      <c r="C29" s="64"/>
      <c r="D29" s="65"/>
      <c r="E29" s="26">
        <f t="shared" si="1"/>
        <v>77.752293577981646</v>
      </c>
      <c r="F29" s="27">
        <f t="shared" si="1"/>
        <v>75.357929515418505</v>
      </c>
      <c r="G29" s="28">
        <f t="shared" si="1"/>
        <v>20</v>
      </c>
      <c r="U29" s="61"/>
      <c r="V29" s="29" t="str">
        <f t="shared" si="2"/>
        <v>リスニング（さまざまな英文の聞き取り）</v>
      </c>
      <c r="W29" s="26">
        <f t="shared" si="2"/>
        <v>77.752293577981646</v>
      </c>
      <c r="X29" s="27">
        <f t="shared" si="2"/>
        <v>75.357929515418505</v>
      </c>
      <c r="Y29" s="28">
        <f t="shared" si="2"/>
        <v>20</v>
      </c>
    </row>
    <row r="30" spans="1:25" hidden="1" x14ac:dyDescent="0.15">
      <c r="A30" s="55"/>
      <c r="B30" s="63" t="str">
        <f t="shared" si="0"/>
        <v>語形・語法の知識・理解</v>
      </c>
      <c r="C30" s="64"/>
      <c r="D30" s="65"/>
      <c r="E30" s="26">
        <f t="shared" si="1"/>
        <v>68.348623853211009</v>
      </c>
      <c r="F30" s="27">
        <f t="shared" si="1"/>
        <v>64.730176211453738</v>
      </c>
      <c r="G30" s="28">
        <f t="shared" si="1"/>
        <v>25</v>
      </c>
      <c r="U30" s="61"/>
      <c r="V30" s="29" t="str">
        <f t="shared" si="2"/>
        <v>語形・語法の知識・理解</v>
      </c>
      <c r="W30" s="26">
        <f t="shared" si="2"/>
        <v>68.348623853211009</v>
      </c>
      <c r="X30" s="27">
        <f t="shared" si="2"/>
        <v>64.730176211453738</v>
      </c>
      <c r="Y30" s="28">
        <f t="shared" si="2"/>
        <v>25</v>
      </c>
    </row>
    <row r="31" spans="1:25" hidden="1" x14ac:dyDescent="0.15">
      <c r="A31" s="55"/>
      <c r="B31" s="63" t="str">
        <f t="shared" si="0"/>
        <v>語彙の知識・理解</v>
      </c>
      <c r="C31" s="64"/>
      <c r="D31" s="65"/>
      <c r="E31" s="26">
        <f t="shared" si="1"/>
        <v>81.88073394495413</v>
      </c>
      <c r="F31" s="27">
        <f t="shared" si="1"/>
        <v>77.533039647577098</v>
      </c>
      <c r="G31" s="28">
        <f t="shared" si="1"/>
        <v>30</v>
      </c>
      <c r="U31" s="61"/>
      <c r="V31" s="29" t="str">
        <f t="shared" si="2"/>
        <v>語彙の知識・理解</v>
      </c>
      <c r="W31" s="26">
        <f t="shared" si="2"/>
        <v>81.88073394495413</v>
      </c>
      <c r="X31" s="27">
        <f t="shared" si="2"/>
        <v>77.533039647577098</v>
      </c>
      <c r="Y31" s="28">
        <f t="shared" si="2"/>
        <v>30</v>
      </c>
    </row>
    <row r="32" spans="1:25" hidden="1" x14ac:dyDescent="0.15">
      <c r="A32" s="55"/>
      <c r="B32" s="63" t="str">
        <f t="shared" si="0"/>
        <v>さまざまな英文の読み取り</v>
      </c>
      <c r="C32" s="64"/>
      <c r="D32" s="65"/>
      <c r="E32" s="26">
        <f t="shared" si="1"/>
        <v>70.298165137614674</v>
      </c>
      <c r="F32" s="27">
        <f t="shared" si="1"/>
        <v>64.392896475770925</v>
      </c>
      <c r="G32" s="28">
        <f t="shared" si="1"/>
        <v>35</v>
      </c>
      <c r="U32" s="61"/>
      <c r="V32" s="29" t="str">
        <f t="shared" si="2"/>
        <v>さまざまな英文の読み取り</v>
      </c>
      <c r="W32" s="26">
        <f t="shared" si="2"/>
        <v>70.298165137614674</v>
      </c>
      <c r="X32" s="27">
        <f t="shared" si="2"/>
        <v>64.392896475770925</v>
      </c>
      <c r="Y32" s="28">
        <f t="shared" si="2"/>
        <v>35</v>
      </c>
    </row>
    <row r="33" spans="1:25" hidden="1" x14ac:dyDescent="0.15">
      <c r="A33" s="55"/>
      <c r="B33" s="63" t="str">
        <f t="shared" si="0"/>
        <v>長文の読み取り</v>
      </c>
      <c r="C33" s="64"/>
      <c r="D33" s="65"/>
      <c r="E33" s="26">
        <f t="shared" si="1"/>
        <v>54.013761467889907</v>
      </c>
      <c r="F33" s="27">
        <f t="shared" si="1"/>
        <v>49.531938325991192</v>
      </c>
      <c r="G33" s="28">
        <f t="shared" si="1"/>
        <v>40</v>
      </c>
      <c r="U33" s="61"/>
      <c r="V33" s="29" t="str">
        <f t="shared" si="2"/>
        <v>長文の読み取り</v>
      </c>
      <c r="W33" s="26">
        <f t="shared" si="2"/>
        <v>54.013761467889907</v>
      </c>
      <c r="X33" s="27">
        <f t="shared" si="2"/>
        <v>49.531938325991192</v>
      </c>
      <c r="Y33" s="28">
        <f t="shared" si="2"/>
        <v>40</v>
      </c>
    </row>
    <row r="34" spans="1:25" hidden="1" x14ac:dyDescent="0.15">
      <c r="A34" s="55"/>
      <c r="B34" s="63" t="str">
        <f t="shared" si="0"/>
        <v>単語の並べかえによる英作文</v>
      </c>
      <c r="C34" s="64"/>
      <c r="D34" s="65"/>
      <c r="E34" s="26">
        <f t="shared" si="1"/>
        <v>76.605504587155963</v>
      </c>
      <c r="F34" s="27">
        <f t="shared" si="1"/>
        <v>69.720539647577098</v>
      </c>
      <c r="G34" s="28">
        <f t="shared" si="1"/>
        <v>45</v>
      </c>
      <c r="U34" s="61"/>
      <c r="V34" s="29" t="str">
        <f t="shared" si="2"/>
        <v>単語の並べかえによる英作文</v>
      </c>
      <c r="W34" s="26">
        <f t="shared" si="2"/>
        <v>76.605504587155963</v>
      </c>
      <c r="X34" s="27">
        <f t="shared" si="2"/>
        <v>69.720539647577098</v>
      </c>
      <c r="Y34" s="28">
        <f t="shared" si="2"/>
        <v>45</v>
      </c>
    </row>
    <row r="35" spans="1:25" hidden="1" x14ac:dyDescent="0.15">
      <c r="A35" s="55"/>
      <c r="B35" s="63" t="str">
        <f t="shared" si="0"/>
        <v>場面に応じて書く英作文</v>
      </c>
      <c r="C35" s="64"/>
      <c r="D35" s="65"/>
      <c r="E35" s="26">
        <f t="shared" si="1"/>
        <v>38.532110091743121</v>
      </c>
      <c r="F35" s="27">
        <f t="shared" si="1"/>
        <v>31.704295154185026</v>
      </c>
      <c r="G35" s="28">
        <f t="shared" si="1"/>
        <v>50</v>
      </c>
      <c r="U35" s="61"/>
      <c r="V35" s="29" t="str">
        <f t="shared" si="2"/>
        <v>場面に応じて書く英作文</v>
      </c>
      <c r="W35" s="26">
        <f t="shared" si="2"/>
        <v>38.532110091743121</v>
      </c>
      <c r="X35" s="27">
        <f t="shared" si="2"/>
        <v>31.704295154185026</v>
      </c>
      <c r="Y35" s="28">
        <f t="shared" si="2"/>
        <v>50</v>
      </c>
    </row>
    <row r="36" spans="1:25" hidden="1" x14ac:dyDescent="0.15">
      <c r="A36" s="56"/>
      <c r="B36" s="47" t="str">
        <f t="shared" si="0"/>
        <v>３文以上の英作文</v>
      </c>
      <c r="C36" s="48"/>
      <c r="D36" s="49"/>
      <c r="E36" s="30">
        <f t="shared" si="1"/>
        <v>55.657492354740057</v>
      </c>
      <c r="F36" s="31">
        <f t="shared" si="1"/>
        <v>47.301762114537439</v>
      </c>
      <c r="G36" s="32">
        <f t="shared" si="1"/>
        <v>55</v>
      </c>
      <c r="U36" s="62"/>
      <c r="V36" s="33" t="str">
        <f t="shared" si="2"/>
        <v>３文以上の英作文</v>
      </c>
      <c r="W36" s="30">
        <f t="shared" si="2"/>
        <v>55.657492354740057</v>
      </c>
      <c r="X36" s="31">
        <f t="shared" si="2"/>
        <v>47.301762114537439</v>
      </c>
      <c r="Y36" s="32">
        <f t="shared" si="2"/>
        <v>55</v>
      </c>
    </row>
    <row r="37" spans="1:25" x14ac:dyDescent="0.15">
      <c r="A37" s="54" t="s">
        <v>6</v>
      </c>
      <c r="B37" s="66" t="str">
        <f t="shared" si="0"/>
        <v>聞くこと</v>
      </c>
      <c r="C37" s="67"/>
      <c r="D37" s="68"/>
      <c r="E37" s="22">
        <f t="shared" si="1"/>
        <v>76.284403669724767</v>
      </c>
      <c r="F37" s="23">
        <f t="shared" si="1"/>
        <v>71.23623348017621</v>
      </c>
      <c r="G37" s="24">
        <f t="shared" si="1"/>
        <v>65.412173681000269</v>
      </c>
      <c r="U37" s="54" t="s">
        <v>6</v>
      </c>
      <c r="V37" s="25" t="str">
        <f t="shared" si="2"/>
        <v>聞くこと</v>
      </c>
      <c r="W37" s="22">
        <f t="shared" si="2"/>
        <v>76.284403669724767</v>
      </c>
      <c r="X37" s="23">
        <f t="shared" si="2"/>
        <v>71.23623348017621</v>
      </c>
      <c r="Y37" s="24">
        <f t="shared" si="2"/>
        <v>65.412173681000269</v>
      </c>
    </row>
    <row r="38" spans="1:25" x14ac:dyDescent="0.15">
      <c r="A38" s="55"/>
      <c r="B38" s="63" t="str">
        <f t="shared" si="0"/>
        <v>読むこと</v>
      </c>
      <c r="C38" s="64"/>
      <c r="D38" s="65"/>
      <c r="E38" s="26">
        <f t="shared" si="1"/>
        <v>66.743119266055047</v>
      </c>
      <c r="F38" s="27">
        <f t="shared" si="1"/>
        <v>62.120437382001263</v>
      </c>
      <c r="G38" s="28">
        <f t="shared" si="1"/>
        <v>56.919053523754322</v>
      </c>
      <c r="U38" s="55"/>
      <c r="V38" s="29" t="str">
        <f t="shared" si="2"/>
        <v>読むこと</v>
      </c>
      <c r="W38" s="26">
        <f t="shared" si="2"/>
        <v>66.743119266055047</v>
      </c>
      <c r="X38" s="27">
        <f t="shared" si="2"/>
        <v>62.120437382001263</v>
      </c>
      <c r="Y38" s="28">
        <f t="shared" si="2"/>
        <v>56.919053523754322</v>
      </c>
    </row>
    <row r="39" spans="1:25" x14ac:dyDescent="0.15">
      <c r="A39" s="55"/>
      <c r="B39" s="63" t="str">
        <f t="shared" si="0"/>
        <v>書くこと</v>
      </c>
      <c r="C39" s="64"/>
      <c r="D39" s="65"/>
      <c r="E39" s="26">
        <f t="shared" si="1"/>
        <v>61.162079510703364</v>
      </c>
      <c r="F39" s="27">
        <f t="shared" si="1"/>
        <v>53.79955947136564</v>
      </c>
      <c r="G39" s="28">
        <f t="shared" si="1"/>
        <v>42.498776693150255</v>
      </c>
      <c r="U39" s="55"/>
      <c r="V39" s="29" t="str">
        <f t="shared" si="2"/>
        <v>書くこと</v>
      </c>
      <c r="W39" s="26">
        <f t="shared" si="2"/>
        <v>61.162079510703364</v>
      </c>
      <c r="X39" s="27">
        <f t="shared" si="2"/>
        <v>53.79955947136564</v>
      </c>
      <c r="Y39" s="28">
        <f t="shared" si="2"/>
        <v>42.498776693150255</v>
      </c>
    </row>
    <row r="40" spans="1:25" x14ac:dyDescent="0.15">
      <c r="A40" s="55"/>
      <c r="B40" s="63" t="str">
        <f t="shared" si="0"/>
        <v/>
      </c>
      <c r="C40" s="64"/>
      <c r="D40" s="65"/>
      <c r="E40" s="26" t="str">
        <f t="shared" si="1"/>
        <v/>
      </c>
      <c r="F40" s="27" t="str">
        <f t="shared" si="1"/>
        <v/>
      </c>
      <c r="G40" s="28" t="str">
        <f t="shared" si="1"/>
        <v/>
      </c>
      <c r="U40" s="55"/>
      <c r="V40" s="29" t="str">
        <f t="shared" si="2"/>
        <v/>
      </c>
      <c r="W40" s="26" t="str">
        <f t="shared" si="2"/>
        <v/>
      </c>
      <c r="X40" s="27" t="str">
        <f t="shared" si="2"/>
        <v/>
      </c>
      <c r="Y40" s="28" t="str">
        <f t="shared" si="2"/>
        <v/>
      </c>
    </row>
    <row r="41" spans="1:25" x14ac:dyDescent="0.15">
      <c r="A41" s="55"/>
      <c r="B41" s="63" t="str">
        <f t="shared" si="0"/>
        <v/>
      </c>
      <c r="C41" s="64"/>
      <c r="D41" s="65"/>
      <c r="E41" s="26" t="str">
        <f t="shared" si="1"/>
        <v/>
      </c>
      <c r="F41" s="27" t="str">
        <f t="shared" si="1"/>
        <v/>
      </c>
      <c r="G41" s="28" t="str">
        <f t="shared" si="1"/>
        <v/>
      </c>
      <c r="I41" s="34"/>
      <c r="U41" s="55"/>
      <c r="V41" s="29" t="str">
        <f t="shared" si="2"/>
        <v/>
      </c>
      <c r="W41" s="26" t="str">
        <f t="shared" si="2"/>
        <v/>
      </c>
      <c r="X41" s="27" t="str">
        <f t="shared" si="2"/>
        <v/>
      </c>
      <c r="Y41" s="28" t="str">
        <f t="shared" si="2"/>
        <v/>
      </c>
    </row>
    <row r="42" spans="1:25" x14ac:dyDescent="0.15">
      <c r="A42" s="56"/>
      <c r="B42" s="47" t="str">
        <f t="shared" si="0"/>
        <v/>
      </c>
      <c r="C42" s="48"/>
      <c r="D42" s="49"/>
      <c r="E42" s="30" t="str">
        <f t="shared" si="1"/>
        <v/>
      </c>
      <c r="F42" s="31" t="str">
        <f t="shared" si="1"/>
        <v/>
      </c>
      <c r="G42" s="32" t="str">
        <f t="shared" si="1"/>
        <v/>
      </c>
      <c r="U42" s="56"/>
      <c r="V42" s="33" t="str">
        <f t="shared" si="2"/>
        <v/>
      </c>
      <c r="W42" s="30" t="str">
        <f t="shared" si="2"/>
        <v/>
      </c>
      <c r="X42" s="31" t="str">
        <f t="shared" si="2"/>
        <v/>
      </c>
      <c r="Y42" s="32" t="str">
        <f t="shared" si="2"/>
        <v/>
      </c>
    </row>
    <row r="43" spans="1:25" x14ac:dyDescent="0.15">
      <c r="A43" s="54" t="s">
        <v>7</v>
      </c>
      <c r="B43" s="66" t="str">
        <f t="shared" si="0"/>
        <v>知識・技能</v>
      </c>
      <c r="C43" s="67"/>
      <c r="D43" s="68"/>
      <c r="E43" s="22">
        <f t="shared" si="1"/>
        <v>73.988127361036163</v>
      </c>
      <c r="F43" s="23">
        <f t="shared" si="1"/>
        <v>68.762956724540047</v>
      </c>
      <c r="G43" s="24">
        <f t="shared" si="1"/>
        <v>64.727843284652593</v>
      </c>
      <c r="U43" s="54" t="s">
        <v>7</v>
      </c>
      <c r="V43" s="25" t="str">
        <f t="shared" ref="V43:Y47" si="3">IF(V116&lt;&gt;"",V116,"")</f>
        <v>知識・技能</v>
      </c>
      <c r="W43" s="22">
        <f t="shared" si="3"/>
        <v>73.988127361036163</v>
      </c>
      <c r="X43" s="23">
        <f t="shared" si="3"/>
        <v>68.762956724540047</v>
      </c>
      <c r="Y43" s="24">
        <f t="shared" si="3"/>
        <v>64.727843284652593</v>
      </c>
    </row>
    <row r="44" spans="1:25" x14ac:dyDescent="0.15">
      <c r="A44" s="55"/>
      <c r="B44" s="63" t="str">
        <f t="shared" si="0"/>
        <v>思考・判断・表現</v>
      </c>
      <c r="C44" s="64"/>
      <c r="D44" s="65"/>
      <c r="E44" s="26">
        <f t="shared" si="1"/>
        <v>61.86926605504587</v>
      </c>
      <c r="F44" s="27">
        <f t="shared" si="1"/>
        <v>56.079639317180622</v>
      </c>
      <c r="G44" s="28">
        <f t="shared" si="1"/>
        <v>45.819008783863836</v>
      </c>
      <c r="U44" s="55"/>
      <c r="V44" s="29" t="str">
        <f t="shared" si="3"/>
        <v>思考・判断・表現</v>
      </c>
      <c r="W44" s="26">
        <f t="shared" si="3"/>
        <v>61.86926605504587</v>
      </c>
      <c r="X44" s="27">
        <f t="shared" si="3"/>
        <v>56.079639317180622</v>
      </c>
      <c r="Y44" s="28">
        <f t="shared" si="3"/>
        <v>45.819008783863836</v>
      </c>
    </row>
    <row r="45" spans="1:25" x14ac:dyDescent="0.15">
      <c r="A45" s="55"/>
      <c r="B45" s="63" t="str">
        <f t="shared" si="0"/>
        <v/>
      </c>
      <c r="C45" s="64"/>
      <c r="D45" s="65"/>
      <c r="E45" s="26" t="str">
        <f t="shared" si="1"/>
        <v/>
      </c>
      <c r="F45" s="27" t="str">
        <f t="shared" si="1"/>
        <v/>
      </c>
      <c r="G45" s="28" t="str">
        <f t="shared" si="1"/>
        <v/>
      </c>
      <c r="U45" s="55"/>
      <c r="V45" s="29" t="str">
        <f t="shared" si="3"/>
        <v/>
      </c>
      <c r="W45" s="26" t="str">
        <f t="shared" si="3"/>
        <v/>
      </c>
      <c r="X45" s="27" t="str">
        <f t="shared" si="3"/>
        <v/>
      </c>
      <c r="Y45" s="28" t="str">
        <f t="shared" si="3"/>
        <v/>
      </c>
    </row>
    <row r="46" spans="1:25" x14ac:dyDescent="0.15">
      <c r="A46" s="55"/>
      <c r="B46" s="63" t="str">
        <f t="shared" si="0"/>
        <v/>
      </c>
      <c r="C46" s="64"/>
      <c r="D46" s="65"/>
      <c r="E46" s="26" t="str">
        <f t="shared" si="1"/>
        <v/>
      </c>
      <c r="F46" s="27" t="str">
        <f t="shared" si="1"/>
        <v/>
      </c>
      <c r="G46" s="28" t="str">
        <f t="shared" si="1"/>
        <v/>
      </c>
      <c r="U46" s="55"/>
      <c r="V46" s="29" t="str">
        <f t="shared" si="3"/>
        <v/>
      </c>
      <c r="W46" s="26" t="str">
        <f t="shared" si="3"/>
        <v/>
      </c>
      <c r="X46" s="27" t="str">
        <f t="shared" si="3"/>
        <v/>
      </c>
      <c r="Y46" s="28" t="str">
        <f t="shared" si="3"/>
        <v/>
      </c>
    </row>
    <row r="47" spans="1:25" x14ac:dyDescent="0.15">
      <c r="A47" s="56"/>
      <c r="B47" s="47" t="str">
        <f t="shared" si="0"/>
        <v/>
      </c>
      <c r="C47" s="48"/>
      <c r="D47" s="49"/>
      <c r="E47" s="30" t="str">
        <f t="shared" si="1"/>
        <v/>
      </c>
      <c r="F47" s="31" t="str">
        <f t="shared" si="1"/>
        <v/>
      </c>
      <c r="G47" s="32" t="str">
        <f t="shared" si="1"/>
        <v/>
      </c>
      <c r="U47" s="56"/>
      <c r="V47" s="33" t="str">
        <f t="shared" si="3"/>
        <v/>
      </c>
      <c r="W47" s="30" t="str">
        <f t="shared" si="3"/>
        <v/>
      </c>
      <c r="X47" s="31" t="str">
        <f t="shared" si="3"/>
        <v/>
      </c>
      <c r="Y47" s="32" t="str">
        <f t="shared" si="3"/>
        <v/>
      </c>
    </row>
    <row r="48" spans="1:25" ht="4.5" customHeight="1" x14ac:dyDescent="0.15">
      <c r="A48" s="69" t="s">
        <v>8</v>
      </c>
      <c r="B48" s="69"/>
      <c r="C48" s="69"/>
      <c r="D48" s="69"/>
      <c r="E48" s="69"/>
      <c r="F48" s="69"/>
      <c r="G48" s="69"/>
      <c r="H48" s="69"/>
      <c r="I48" s="69"/>
      <c r="J48" s="69"/>
      <c r="K48" s="69"/>
      <c r="L48" s="69"/>
      <c r="M48" s="69"/>
      <c r="N48" s="69"/>
      <c r="O48" s="69"/>
      <c r="P48" s="69"/>
    </row>
    <row r="49" spans="1:19" ht="4.5" customHeight="1" x14ac:dyDescent="0.15">
      <c r="A49" s="69"/>
      <c r="B49" s="69"/>
      <c r="C49" s="69"/>
      <c r="D49" s="69"/>
      <c r="E49" s="69"/>
      <c r="F49" s="69"/>
      <c r="G49" s="69"/>
      <c r="H49" s="69"/>
      <c r="I49" s="69"/>
      <c r="J49" s="69"/>
      <c r="K49" s="69"/>
      <c r="L49" s="69"/>
      <c r="M49" s="69"/>
      <c r="N49" s="69"/>
      <c r="O49" s="69"/>
      <c r="P49" s="69"/>
    </row>
    <row r="50" spans="1:19" ht="4.5" customHeight="1" x14ac:dyDescent="0.15">
      <c r="A50" s="69"/>
      <c r="B50" s="69"/>
      <c r="C50" s="69"/>
      <c r="D50" s="69"/>
      <c r="E50" s="69"/>
      <c r="F50" s="69"/>
      <c r="G50" s="69"/>
      <c r="H50" s="69"/>
      <c r="I50" s="69"/>
      <c r="J50" s="69"/>
      <c r="K50" s="69"/>
      <c r="L50" s="69"/>
      <c r="M50" s="69"/>
      <c r="N50" s="69"/>
      <c r="O50" s="69"/>
      <c r="P50" s="69"/>
    </row>
    <row r="51" spans="1:19" ht="4.5" customHeight="1" x14ac:dyDescent="0.15">
      <c r="A51" s="69"/>
      <c r="B51" s="69"/>
      <c r="C51" s="69"/>
      <c r="D51" s="69"/>
      <c r="E51" s="69"/>
      <c r="F51" s="69"/>
      <c r="G51" s="69"/>
      <c r="H51" s="69"/>
      <c r="I51" s="69"/>
      <c r="J51" s="69"/>
      <c r="K51" s="69"/>
      <c r="L51" s="69"/>
      <c r="M51" s="69"/>
      <c r="N51" s="69"/>
      <c r="O51" s="69"/>
      <c r="P51" s="69"/>
    </row>
    <row r="52" spans="1:19" ht="4.5" customHeight="1" x14ac:dyDescent="0.15">
      <c r="A52" s="69"/>
      <c r="B52" s="69"/>
      <c r="C52" s="69"/>
      <c r="D52" s="69"/>
      <c r="E52" s="69"/>
      <c r="F52" s="69"/>
      <c r="G52" s="69"/>
      <c r="H52" s="69"/>
      <c r="I52" s="69"/>
      <c r="J52" s="69"/>
      <c r="K52" s="69"/>
      <c r="L52" s="69"/>
      <c r="M52" s="69"/>
      <c r="N52" s="69"/>
      <c r="O52" s="69"/>
      <c r="P52" s="69"/>
    </row>
    <row r="53" spans="1:19" ht="17.25" customHeight="1" x14ac:dyDescent="0.15">
      <c r="A53" s="5" t="s">
        <v>9</v>
      </c>
      <c r="B53" s="5"/>
      <c r="C53" s="5"/>
      <c r="H53" s="35"/>
      <c r="P53" s="36" t="s">
        <v>10</v>
      </c>
    </row>
    <row r="54" spans="1:19" ht="18.75" customHeight="1" x14ac:dyDescent="0.15">
      <c r="A54" s="70" t="s">
        <v>11</v>
      </c>
      <c r="B54" s="70"/>
      <c r="C54" s="70"/>
      <c r="D54" s="70" t="s">
        <v>12</v>
      </c>
      <c r="E54" s="70"/>
      <c r="F54" s="70"/>
      <c r="G54" s="70"/>
      <c r="H54" s="70"/>
      <c r="I54" s="70" t="s">
        <v>13</v>
      </c>
      <c r="J54" s="70"/>
      <c r="K54" s="70"/>
      <c r="L54" s="70"/>
      <c r="M54" s="70"/>
      <c r="N54" s="70"/>
      <c r="O54" s="70"/>
      <c r="P54" s="70"/>
    </row>
    <row r="55" spans="1:19" ht="97.5" hidden="1" customHeight="1" x14ac:dyDescent="0.15">
      <c r="A55" s="71" t="str">
        <f t="shared" ref="A55:A74" si="4">IF(V27&lt;&gt;"",V27,"")</f>
        <v>リスニング（内容理解）</v>
      </c>
      <c r="B55" s="71"/>
      <c r="C55" s="71"/>
      <c r="D55" s="72"/>
      <c r="E55" s="72"/>
      <c r="F55" s="72"/>
      <c r="G55" s="72"/>
      <c r="H55" s="72"/>
      <c r="I55" s="72"/>
      <c r="J55" s="72"/>
      <c r="K55" s="72"/>
      <c r="L55" s="72"/>
      <c r="M55" s="72"/>
      <c r="N55" s="72"/>
      <c r="O55" s="72"/>
      <c r="P55" s="72"/>
      <c r="S55" s="37">
        <f t="shared" ref="S55:S74" si="5">LEN(V100)</f>
        <v>11</v>
      </c>
    </row>
    <row r="56" spans="1:19" ht="97.5" hidden="1" customHeight="1" x14ac:dyDescent="0.15">
      <c r="A56" s="71" t="str">
        <f t="shared" si="4"/>
        <v>リスニング（対話文の応答）</v>
      </c>
      <c r="B56" s="71"/>
      <c r="C56" s="71"/>
      <c r="D56" s="72"/>
      <c r="E56" s="72"/>
      <c r="F56" s="72"/>
      <c r="G56" s="72"/>
      <c r="H56" s="72"/>
      <c r="I56" s="72"/>
      <c r="J56" s="72"/>
      <c r="K56" s="72"/>
      <c r="L56" s="72"/>
      <c r="M56" s="72"/>
      <c r="N56" s="72"/>
      <c r="O56" s="72"/>
      <c r="P56" s="72"/>
      <c r="S56" s="37">
        <f t="shared" si="5"/>
        <v>13</v>
      </c>
    </row>
    <row r="57" spans="1:19" ht="97.5" hidden="1" customHeight="1" x14ac:dyDescent="0.15">
      <c r="A57" s="71" t="str">
        <f t="shared" si="4"/>
        <v>リスニング（さまざまな英文の聞き取り）</v>
      </c>
      <c r="B57" s="71"/>
      <c r="C57" s="71"/>
      <c r="D57" s="72"/>
      <c r="E57" s="72"/>
      <c r="F57" s="72"/>
      <c r="G57" s="72"/>
      <c r="H57" s="72"/>
      <c r="I57" s="72"/>
      <c r="J57" s="72"/>
      <c r="K57" s="72"/>
      <c r="L57" s="72"/>
      <c r="M57" s="72"/>
      <c r="N57" s="72"/>
      <c r="O57" s="72"/>
      <c r="P57" s="72"/>
      <c r="S57" s="37">
        <f t="shared" si="5"/>
        <v>19</v>
      </c>
    </row>
    <row r="58" spans="1:19" ht="97.5" hidden="1" customHeight="1" x14ac:dyDescent="0.15">
      <c r="A58" s="71" t="str">
        <f t="shared" si="4"/>
        <v>語形・語法の知識・理解</v>
      </c>
      <c r="B58" s="71"/>
      <c r="C58" s="71"/>
      <c r="D58" s="72"/>
      <c r="E58" s="72"/>
      <c r="F58" s="72"/>
      <c r="G58" s="72"/>
      <c r="H58" s="72"/>
      <c r="I58" s="72"/>
      <c r="J58" s="72"/>
      <c r="K58" s="72"/>
      <c r="L58" s="72"/>
      <c r="M58" s="72"/>
      <c r="N58" s="72"/>
      <c r="O58" s="72"/>
      <c r="P58" s="72"/>
      <c r="S58" s="37">
        <f t="shared" si="5"/>
        <v>11</v>
      </c>
    </row>
    <row r="59" spans="1:19" ht="97.5" hidden="1" customHeight="1" x14ac:dyDescent="0.15">
      <c r="A59" s="71" t="str">
        <f t="shared" si="4"/>
        <v>語彙の知識・理解</v>
      </c>
      <c r="B59" s="71"/>
      <c r="C59" s="71"/>
      <c r="D59" s="72"/>
      <c r="E59" s="72"/>
      <c r="F59" s="72"/>
      <c r="G59" s="72"/>
      <c r="H59" s="72"/>
      <c r="I59" s="72"/>
      <c r="J59" s="72"/>
      <c r="K59" s="72"/>
      <c r="L59" s="72"/>
      <c r="M59" s="72"/>
      <c r="N59" s="72"/>
      <c r="O59" s="72"/>
      <c r="P59" s="72"/>
      <c r="S59" s="37">
        <f t="shared" si="5"/>
        <v>8</v>
      </c>
    </row>
    <row r="60" spans="1:19" ht="97.5" hidden="1" customHeight="1" x14ac:dyDescent="0.15">
      <c r="A60" s="71" t="str">
        <f t="shared" si="4"/>
        <v>さまざまな英文の読み取り</v>
      </c>
      <c r="B60" s="71"/>
      <c r="C60" s="71"/>
      <c r="D60" s="72"/>
      <c r="E60" s="72"/>
      <c r="F60" s="72"/>
      <c r="G60" s="72"/>
      <c r="H60" s="72"/>
      <c r="I60" s="72"/>
      <c r="J60" s="72"/>
      <c r="K60" s="72"/>
      <c r="L60" s="72"/>
      <c r="M60" s="72"/>
      <c r="N60" s="72"/>
      <c r="O60" s="72"/>
      <c r="P60" s="72"/>
      <c r="S60" s="37">
        <f t="shared" si="5"/>
        <v>12</v>
      </c>
    </row>
    <row r="61" spans="1:19" ht="97.5" hidden="1" customHeight="1" x14ac:dyDescent="0.15">
      <c r="A61" s="71" t="str">
        <f t="shared" si="4"/>
        <v>長文の読み取り</v>
      </c>
      <c r="B61" s="71"/>
      <c r="C61" s="71"/>
      <c r="D61" s="72"/>
      <c r="E61" s="72"/>
      <c r="F61" s="72"/>
      <c r="G61" s="72"/>
      <c r="H61" s="72"/>
      <c r="I61" s="72"/>
      <c r="J61" s="72"/>
      <c r="K61" s="72"/>
      <c r="L61" s="72"/>
      <c r="M61" s="72"/>
      <c r="N61" s="72"/>
      <c r="O61" s="72"/>
      <c r="P61" s="72"/>
      <c r="S61" s="37">
        <f t="shared" si="5"/>
        <v>7</v>
      </c>
    </row>
    <row r="62" spans="1:19" ht="97.5" hidden="1" customHeight="1" x14ac:dyDescent="0.15">
      <c r="A62" s="71" t="str">
        <f t="shared" si="4"/>
        <v>単語の並べかえによる英作文</v>
      </c>
      <c r="B62" s="71"/>
      <c r="C62" s="71"/>
      <c r="D62" s="72"/>
      <c r="E62" s="72"/>
      <c r="F62" s="72"/>
      <c r="G62" s="72"/>
      <c r="H62" s="72"/>
      <c r="I62" s="72"/>
      <c r="J62" s="72"/>
      <c r="K62" s="72"/>
      <c r="L62" s="72"/>
      <c r="M62" s="72"/>
      <c r="N62" s="72"/>
      <c r="O62" s="72"/>
      <c r="P62" s="72"/>
      <c r="S62" s="37">
        <f t="shared" si="5"/>
        <v>13</v>
      </c>
    </row>
    <row r="63" spans="1:19" ht="97.5" hidden="1" customHeight="1" x14ac:dyDescent="0.15">
      <c r="A63" s="71" t="str">
        <f t="shared" si="4"/>
        <v>場面に応じて書く英作文</v>
      </c>
      <c r="B63" s="71"/>
      <c r="C63" s="71"/>
      <c r="D63" s="72"/>
      <c r="E63" s="72"/>
      <c r="F63" s="72"/>
      <c r="G63" s="72"/>
      <c r="H63" s="72"/>
      <c r="I63" s="72"/>
      <c r="J63" s="72"/>
      <c r="K63" s="72"/>
      <c r="L63" s="72"/>
      <c r="M63" s="72"/>
      <c r="N63" s="72"/>
      <c r="O63" s="72"/>
      <c r="P63" s="72"/>
      <c r="S63" s="37">
        <f t="shared" si="5"/>
        <v>11</v>
      </c>
    </row>
    <row r="64" spans="1:19" ht="97.5" hidden="1" customHeight="1" x14ac:dyDescent="0.15">
      <c r="A64" s="71" t="str">
        <f t="shared" si="4"/>
        <v>３文以上の英作文</v>
      </c>
      <c r="B64" s="71"/>
      <c r="C64" s="71"/>
      <c r="D64" s="72"/>
      <c r="E64" s="72"/>
      <c r="F64" s="72"/>
      <c r="G64" s="72"/>
      <c r="H64" s="72"/>
      <c r="I64" s="72"/>
      <c r="J64" s="72"/>
      <c r="K64" s="72"/>
      <c r="L64" s="72"/>
      <c r="M64" s="72"/>
      <c r="N64" s="72"/>
      <c r="O64" s="72"/>
      <c r="P64" s="72"/>
      <c r="S64" s="37">
        <f t="shared" si="5"/>
        <v>8</v>
      </c>
    </row>
    <row r="65" spans="1:21" ht="111" customHeight="1" x14ac:dyDescent="0.15">
      <c r="A65" s="71" t="str">
        <f t="shared" si="4"/>
        <v>聞くこと</v>
      </c>
      <c r="B65" s="71"/>
      <c r="C65" s="71"/>
      <c r="D65" s="77" t="s">
        <v>129</v>
      </c>
      <c r="E65" s="78"/>
      <c r="F65" s="78"/>
      <c r="G65" s="78"/>
      <c r="H65" s="79"/>
      <c r="I65" s="72" t="s">
        <v>132</v>
      </c>
      <c r="J65" s="72"/>
      <c r="K65" s="72"/>
      <c r="L65" s="72"/>
      <c r="M65" s="72"/>
      <c r="N65" s="72"/>
      <c r="O65" s="72"/>
      <c r="P65" s="72"/>
      <c r="S65" s="37">
        <f t="shared" si="5"/>
        <v>4</v>
      </c>
    </row>
    <row r="66" spans="1:21" ht="111.75" customHeight="1" x14ac:dyDescent="0.15">
      <c r="A66" s="71" t="str">
        <f t="shared" si="4"/>
        <v>読むこと</v>
      </c>
      <c r="B66" s="71"/>
      <c r="C66" s="71"/>
      <c r="D66" s="77" t="s">
        <v>130</v>
      </c>
      <c r="E66" s="78"/>
      <c r="F66" s="78"/>
      <c r="G66" s="78"/>
      <c r="H66" s="79"/>
      <c r="I66" s="72" t="s">
        <v>133</v>
      </c>
      <c r="J66" s="72"/>
      <c r="K66" s="72"/>
      <c r="L66" s="72"/>
      <c r="M66" s="72"/>
      <c r="N66" s="72"/>
      <c r="O66" s="72"/>
      <c r="P66" s="72"/>
      <c r="S66" s="37">
        <f t="shared" si="5"/>
        <v>4</v>
      </c>
    </row>
    <row r="67" spans="1:21" ht="110.25" customHeight="1" x14ac:dyDescent="0.15">
      <c r="A67" s="71" t="str">
        <f t="shared" si="4"/>
        <v>書くこと</v>
      </c>
      <c r="B67" s="71"/>
      <c r="C67" s="71"/>
      <c r="D67" s="77" t="s">
        <v>131</v>
      </c>
      <c r="E67" s="78"/>
      <c r="F67" s="78"/>
      <c r="G67" s="78"/>
      <c r="H67" s="79"/>
      <c r="I67" s="72" t="s">
        <v>134</v>
      </c>
      <c r="J67" s="72"/>
      <c r="K67" s="72"/>
      <c r="L67" s="72"/>
      <c r="M67" s="72"/>
      <c r="N67" s="72"/>
      <c r="O67" s="72"/>
      <c r="P67" s="72"/>
      <c r="S67" s="37">
        <f t="shared" si="5"/>
        <v>4</v>
      </c>
    </row>
    <row r="68" spans="1:21" ht="97.5" customHeight="1" x14ac:dyDescent="0.15">
      <c r="A68" s="71" t="str">
        <f t="shared" si="4"/>
        <v/>
      </c>
      <c r="B68" s="71"/>
      <c r="C68" s="71"/>
      <c r="D68" s="72"/>
      <c r="E68" s="72"/>
      <c r="F68" s="72"/>
      <c r="G68" s="72"/>
      <c r="H68" s="72"/>
      <c r="I68" s="72"/>
      <c r="J68" s="72"/>
      <c r="K68" s="72"/>
      <c r="L68" s="72"/>
      <c r="M68" s="72"/>
      <c r="N68" s="72"/>
      <c r="O68" s="72"/>
      <c r="P68" s="72"/>
      <c r="S68" s="37">
        <f t="shared" si="5"/>
        <v>0</v>
      </c>
    </row>
    <row r="69" spans="1:21" ht="97.5" customHeight="1" x14ac:dyDescent="0.15">
      <c r="A69" s="71" t="str">
        <f t="shared" si="4"/>
        <v/>
      </c>
      <c r="B69" s="71"/>
      <c r="C69" s="71"/>
      <c r="D69" s="72"/>
      <c r="E69" s="72"/>
      <c r="F69" s="72"/>
      <c r="G69" s="72"/>
      <c r="H69" s="72"/>
      <c r="I69" s="72"/>
      <c r="J69" s="72"/>
      <c r="K69" s="72"/>
      <c r="L69" s="72"/>
      <c r="M69" s="72"/>
      <c r="N69" s="72"/>
      <c r="O69" s="72"/>
      <c r="P69" s="72"/>
      <c r="S69" s="37">
        <f t="shared" si="5"/>
        <v>0</v>
      </c>
    </row>
    <row r="70" spans="1:21" ht="97.5" customHeight="1" x14ac:dyDescent="0.15">
      <c r="A70" s="71" t="str">
        <f t="shared" si="4"/>
        <v/>
      </c>
      <c r="B70" s="71"/>
      <c r="C70" s="71"/>
      <c r="D70" s="72"/>
      <c r="E70" s="72"/>
      <c r="F70" s="72"/>
      <c r="G70" s="72"/>
      <c r="H70" s="72"/>
      <c r="I70" s="72"/>
      <c r="J70" s="72"/>
      <c r="K70" s="72"/>
      <c r="L70" s="72"/>
      <c r="M70" s="72"/>
      <c r="N70" s="72"/>
      <c r="O70" s="72"/>
      <c r="P70" s="72"/>
      <c r="S70" s="37">
        <f t="shared" si="5"/>
        <v>0</v>
      </c>
    </row>
    <row r="71" spans="1:21" ht="97.5" hidden="1" customHeight="1" x14ac:dyDescent="0.15">
      <c r="A71" s="73" t="str">
        <f t="shared" si="4"/>
        <v>知識・技能</v>
      </c>
      <c r="B71" s="73"/>
      <c r="C71" s="73"/>
      <c r="D71" s="74"/>
      <c r="E71" s="74"/>
      <c r="F71" s="74"/>
      <c r="G71" s="74"/>
      <c r="H71" s="74"/>
      <c r="I71" s="74"/>
      <c r="J71" s="74"/>
      <c r="K71" s="74"/>
      <c r="L71" s="74"/>
      <c r="M71" s="74"/>
      <c r="N71" s="74"/>
      <c r="O71" s="74"/>
      <c r="P71" s="74"/>
      <c r="S71" s="37">
        <f t="shared" si="5"/>
        <v>5</v>
      </c>
    </row>
    <row r="72" spans="1:21" ht="97.5" hidden="1" customHeight="1" x14ac:dyDescent="0.15">
      <c r="A72" s="73" t="str">
        <f t="shared" si="4"/>
        <v>思考・判断・表現</v>
      </c>
      <c r="B72" s="73"/>
      <c r="C72" s="73"/>
      <c r="D72" s="74"/>
      <c r="E72" s="74"/>
      <c r="F72" s="74"/>
      <c r="G72" s="74"/>
      <c r="H72" s="74"/>
      <c r="I72" s="74"/>
      <c r="J72" s="74"/>
      <c r="K72" s="74"/>
      <c r="L72" s="74"/>
      <c r="M72" s="74"/>
      <c r="N72" s="74"/>
      <c r="O72" s="74"/>
      <c r="P72" s="74"/>
      <c r="S72" s="37">
        <f t="shared" si="5"/>
        <v>8</v>
      </c>
    </row>
    <row r="73" spans="1:21" ht="97.5" hidden="1" customHeight="1" x14ac:dyDescent="0.15">
      <c r="A73" s="73" t="str">
        <f t="shared" si="4"/>
        <v/>
      </c>
      <c r="B73" s="73"/>
      <c r="C73" s="73"/>
      <c r="D73" s="74"/>
      <c r="E73" s="74"/>
      <c r="F73" s="74"/>
      <c r="G73" s="74"/>
      <c r="H73" s="74"/>
      <c r="I73" s="74"/>
      <c r="J73" s="74"/>
      <c r="K73" s="74"/>
      <c r="L73" s="74"/>
      <c r="M73" s="74"/>
      <c r="N73" s="74"/>
      <c r="O73" s="74"/>
      <c r="P73" s="74"/>
      <c r="S73" s="37">
        <f t="shared" si="5"/>
        <v>0</v>
      </c>
    </row>
    <row r="74" spans="1:21" ht="97.5" hidden="1" customHeight="1" x14ac:dyDescent="0.15">
      <c r="A74" s="73" t="str">
        <f t="shared" si="4"/>
        <v/>
      </c>
      <c r="B74" s="73"/>
      <c r="C74" s="73"/>
      <c r="D74" s="74"/>
      <c r="E74" s="74"/>
      <c r="F74" s="74"/>
      <c r="G74" s="74"/>
      <c r="H74" s="74"/>
      <c r="I74" s="74"/>
      <c r="J74" s="74"/>
      <c r="K74" s="74"/>
      <c r="L74" s="74"/>
      <c r="M74" s="74"/>
      <c r="N74" s="74"/>
      <c r="O74" s="74"/>
      <c r="P74" s="74"/>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76</v>
      </c>
      <c r="W100" s="14">
        <v>82.912844036697251</v>
      </c>
      <c r="X100" s="14">
        <v>76.411068281938327</v>
      </c>
      <c r="Y100" s="14">
        <v>10</v>
      </c>
    </row>
    <row r="101" spans="20:25" hidden="1" x14ac:dyDescent="0.15">
      <c r="T101" s="43"/>
      <c r="U101" s="1">
        <v>2</v>
      </c>
      <c r="V101" s="1" t="s">
        <v>77</v>
      </c>
      <c r="W101" s="14">
        <v>68.922018348623851</v>
      </c>
      <c r="X101" s="14">
        <v>64.000550660792953</v>
      </c>
      <c r="Y101" s="14">
        <v>15</v>
      </c>
    </row>
    <row r="102" spans="20:25" hidden="1" x14ac:dyDescent="0.15">
      <c r="T102" s="43"/>
      <c r="U102" s="1">
        <v>3</v>
      </c>
      <c r="V102" s="1" t="s">
        <v>78</v>
      </c>
      <c r="W102" s="14">
        <v>77.752293577981646</v>
      </c>
      <c r="X102" s="14">
        <v>75.357929515418505</v>
      </c>
      <c r="Y102" s="14">
        <v>20</v>
      </c>
    </row>
    <row r="103" spans="20:25" hidden="1" x14ac:dyDescent="0.15">
      <c r="T103" s="43"/>
      <c r="U103" s="1">
        <v>4</v>
      </c>
      <c r="V103" s="1" t="s">
        <v>79</v>
      </c>
      <c r="W103" s="14">
        <v>68.348623853211009</v>
      </c>
      <c r="X103" s="14">
        <v>64.730176211453738</v>
      </c>
      <c r="Y103" s="14">
        <v>25</v>
      </c>
    </row>
    <row r="104" spans="20:25" hidden="1" x14ac:dyDescent="0.15">
      <c r="T104" s="43"/>
      <c r="U104" s="1">
        <v>5</v>
      </c>
      <c r="V104" s="1" t="s">
        <v>80</v>
      </c>
      <c r="W104" s="14">
        <v>81.88073394495413</v>
      </c>
      <c r="X104" s="14">
        <v>77.533039647577098</v>
      </c>
      <c r="Y104" s="14">
        <v>30</v>
      </c>
    </row>
    <row r="105" spans="20:25" hidden="1" x14ac:dyDescent="0.15">
      <c r="T105" s="43"/>
      <c r="U105" s="1">
        <v>6</v>
      </c>
      <c r="V105" s="1" t="s">
        <v>81</v>
      </c>
      <c r="W105" s="14">
        <v>70.298165137614674</v>
      </c>
      <c r="X105" s="14">
        <v>64.392896475770925</v>
      </c>
      <c r="Y105" s="14">
        <v>35</v>
      </c>
    </row>
    <row r="106" spans="20:25" hidden="1" x14ac:dyDescent="0.15">
      <c r="T106" s="43"/>
      <c r="U106" s="1">
        <v>7</v>
      </c>
      <c r="V106" s="1" t="s">
        <v>82</v>
      </c>
      <c r="W106" s="14">
        <v>54.013761467889907</v>
      </c>
      <c r="X106" s="14">
        <v>49.531938325991192</v>
      </c>
      <c r="Y106" s="14">
        <v>40</v>
      </c>
    </row>
    <row r="107" spans="20:25" hidden="1" x14ac:dyDescent="0.15">
      <c r="T107" s="43"/>
      <c r="U107" s="1">
        <v>8</v>
      </c>
      <c r="V107" s="1" t="s">
        <v>83</v>
      </c>
      <c r="W107" s="14">
        <v>76.605504587155963</v>
      </c>
      <c r="X107" s="14">
        <v>69.720539647577098</v>
      </c>
      <c r="Y107" s="14">
        <v>45</v>
      </c>
    </row>
    <row r="108" spans="20:25" hidden="1" x14ac:dyDescent="0.15">
      <c r="T108" s="43"/>
      <c r="U108" s="1">
        <v>9</v>
      </c>
      <c r="V108" s="1" t="s">
        <v>84</v>
      </c>
      <c r="W108" s="14">
        <v>38.532110091743121</v>
      </c>
      <c r="X108" s="14">
        <v>31.704295154185026</v>
      </c>
      <c r="Y108" s="14">
        <v>50</v>
      </c>
    </row>
    <row r="109" spans="20:25" hidden="1" x14ac:dyDescent="0.15">
      <c r="T109" s="44"/>
      <c r="U109" s="1">
        <v>10</v>
      </c>
      <c r="V109" s="1" t="s">
        <v>85</v>
      </c>
      <c r="W109" s="14">
        <v>55.657492354740057</v>
      </c>
      <c r="X109" s="14">
        <v>47.301762114537439</v>
      </c>
      <c r="Y109" s="14">
        <v>55</v>
      </c>
    </row>
    <row r="110" spans="20:25" ht="13.5" customHeight="1" x14ac:dyDescent="0.15">
      <c r="T110" s="42"/>
      <c r="U110" s="1">
        <v>1</v>
      </c>
      <c r="V110" s="1" t="s">
        <v>86</v>
      </c>
      <c r="W110" s="14">
        <v>76.284403669724767</v>
      </c>
      <c r="X110" s="14">
        <v>71.23623348017621</v>
      </c>
      <c r="Y110" s="14">
        <v>65.412173681000269</v>
      </c>
    </row>
    <row r="111" spans="20:25" x14ac:dyDescent="0.15">
      <c r="T111" s="43"/>
      <c r="U111" s="1">
        <v>2</v>
      </c>
      <c r="V111" s="1" t="s">
        <v>31</v>
      </c>
      <c r="W111" s="14">
        <v>66.743119266055047</v>
      </c>
      <c r="X111" s="14">
        <v>62.120437382001263</v>
      </c>
      <c r="Y111" s="14">
        <v>56.919053523754322</v>
      </c>
    </row>
    <row r="112" spans="20:25" x14ac:dyDescent="0.15">
      <c r="T112" s="43"/>
      <c r="U112" s="1">
        <v>3</v>
      </c>
      <c r="V112" s="1" t="s">
        <v>30</v>
      </c>
      <c r="W112" s="14">
        <v>61.162079510703364</v>
      </c>
      <c r="X112" s="14">
        <v>53.79955947136564</v>
      </c>
      <c r="Y112" s="14">
        <v>42.498776693150255</v>
      </c>
    </row>
    <row r="113" spans="20:25" hidden="1" x14ac:dyDescent="0.15">
      <c r="T113" s="43"/>
      <c r="U113" s="1">
        <v>4</v>
      </c>
      <c r="V113" s="1" t="s">
        <v>25</v>
      </c>
      <c r="W113" s="14"/>
      <c r="X113" s="14"/>
      <c r="Y113" s="14"/>
    </row>
    <row r="114" spans="20:25" hidden="1" x14ac:dyDescent="0.15">
      <c r="T114" s="43"/>
      <c r="U114" s="1">
        <v>5</v>
      </c>
      <c r="V114" s="1" t="s">
        <v>25</v>
      </c>
      <c r="W114" s="14"/>
      <c r="X114" s="14"/>
      <c r="Y114" s="14"/>
    </row>
    <row r="115" spans="20:25" hidden="1" x14ac:dyDescent="0.15">
      <c r="T115" s="44"/>
      <c r="U115" s="1">
        <v>6</v>
      </c>
      <c r="V115" s="1" t="s">
        <v>25</v>
      </c>
      <c r="W115" s="14"/>
      <c r="X115" s="14"/>
      <c r="Y115" s="14"/>
    </row>
    <row r="116" spans="20:25" ht="13.5" customHeight="1" x14ac:dyDescent="0.15">
      <c r="T116" s="42"/>
      <c r="U116" s="1">
        <v>1</v>
      </c>
      <c r="V116" s="1" t="s">
        <v>32</v>
      </c>
      <c r="W116" s="14">
        <v>73.988127361036163</v>
      </c>
      <c r="X116" s="14">
        <v>68.762956724540047</v>
      </c>
      <c r="Y116" s="14">
        <v>64.727843284652593</v>
      </c>
    </row>
    <row r="117" spans="20:25" x14ac:dyDescent="0.15">
      <c r="T117" s="43"/>
      <c r="U117" s="1">
        <v>2</v>
      </c>
      <c r="V117" s="1" t="s">
        <v>33</v>
      </c>
      <c r="W117" s="14">
        <v>61.86926605504587</v>
      </c>
      <c r="X117" s="14">
        <v>56.079639317180622</v>
      </c>
      <c r="Y117" s="14">
        <v>45.819008783863836</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2"/>
  <printOptions horizontalCentered="1"/>
  <pageMargins left="0.19685039370078741" right="0.19685039370078741" top="0.39370078740157483" bottom="0.27559055118110237" header="0.51181102362204722" footer="0.19685039370078741"/>
  <pageSetup paperSize="9" scale="88" orientation="portrait" r:id="rId1"/>
  <headerFooter alignWithMargins="0"/>
  <rowBreaks count="1" manualBreakCount="1">
    <brk id="76"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FF0000"/>
    <pageSetUpPr fitToPage="1"/>
  </sheetPr>
  <dimension ref="A1:H12"/>
  <sheetViews>
    <sheetView view="pageBreakPreview" zoomScaleNormal="100" zoomScaleSheetLayoutView="100" workbookViewId="0">
      <selection activeCell="H4" sqref="H4"/>
    </sheetView>
  </sheetViews>
  <sheetFormatPr defaultRowHeight="13.5" x14ac:dyDescent="0.15"/>
  <cols>
    <col min="1" max="5" width="10.625" style="1" customWidth="1"/>
    <col min="6" max="8" width="13.125" style="1" customWidth="1"/>
    <col min="9" max="256" width="9" style="1"/>
    <col min="257" max="261" width="10.625" style="1" customWidth="1"/>
    <col min="262" max="264" width="13.125" style="1" customWidth="1"/>
    <col min="265" max="512" width="9" style="1"/>
    <col min="513" max="517" width="10.625" style="1" customWidth="1"/>
    <col min="518" max="520" width="13.125" style="1" customWidth="1"/>
    <col min="521" max="768" width="9" style="1"/>
    <col min="769" max="773" width="10.625" style="1" customWidth="1"/>
    <col min="774" max="776" width="13.125" style="1" customWidth="1"/>
    <col min="777" max="1024" width="9" style="1"/>
    <col min="1025" max="1029" width="10.625" style="1" customWidth="1"/>
    <col min="1030" max="1032" width="13.125" style="1" customWidth="1"/>
    <col min="1033" max="1280" width="9" style="1"/>
    <col min="1281" max="1285" width="10.625" style="1" customWidth="1"/>
    <col min="1286" max="1288" width="13.125" style="1" customWidth="1"/>
    <col min="1289" max="1536" width="9" style="1"/>
    <col min="1537" max="1541" width="10.625" style="1" customWidth="1"/>
    <col min="1542" max="1544" width="13.125" style="1" customWidth="1"/>
    <col min="1545" max="1792" width="9" style="1"/>
    <col min="1793" max="1797" width="10.625" style="1" customWidth="1"/>
    <col min="1798" max="1800" width="13.125" style="1" customWidth="1"/>
    <col min="1801" max="2048" width="9" style="1"/>
    <col min="2049" max="2053" width="10.625" style="1" customWidth="1"/>
    <col min="2054" max="2056" width="13.125" style="1" customWidth="1"/>
    <col min="2057" max="2304" width="9" style="1"/>
    <col min="2305" max="2309" width="10.625" style="1" customWidth="1"/>
    <col min="2310" max="2312" width="13.125" style="1" customWidth="1"/>
    <col min="2313" max="2560" width="9" style="1"/>
    <col min="2561" max="2565" width="10.625" style="1" customWidth="1"/>
    <col min="2566" max="2568" width="13.125" style="1" customWidth="1"/>
    <col min="2569" max="2816" width="9" style="1"/>
    <col min="2817" max="2821" width="10.625" style="1" customWidth="1"/>
    <col min="2822" max="2824" width="13.125" style="1" customWidth="1"/>
    <col min="2825" max="3072" width="9" style="1"/>
    <col min="3073" max="3077" width="10.625" style="1" customWidth="1"/>
    <col min="3078" max="3080" width="13.125" style="1" customWidth="1"/>
    <col min="3081" max="3328" width="9" style="1"/>
    <col min="3329" max="3333" width="10.625" style="1" customWidth="1"/>
    <col min="3334" max="3336" width="13.125" style="1" customWidth="1"/>
    <col min="3337" max="3584" width="9" style="1"/>
    <col min="3585" max="3589" width="10.625" style="1" customWidth="1"/>
    <col min="3590" max="3592" width="13.125" style="1" customWidth="1"/>
    <col min="3593" max="3840" width="9" style="1"/>
    <col min="3841" max="3845" width="10.625" style="1" customWidth="1"/>
    <col min="3846" max="3848" width="13.125" style="1" customWidth="1"/>
    <col min="3849" max="4096" width="9" style="1"/>
    <col min="4097" max="4101" width="10.625" style="1" customWidth="1"/>
    <col min="4102" max="4104" width="13.125" style="1" customWidth="1"/>
    <col min="4105" max="4352" width="9" style="1"/>
    <col min="4353" max="4357" width="10.625" style="1" customWidth="1"/>
    <col min="4358" max="4360" width="13.125" style="1" customWidth="1"/>
    <col min="4361" max="4608" width="9" style="1"/>
    <col min="4609" max="4613" width="10.625" style="1" customWidth="1"/>
    <col min="4614" max="4616" width="13.125" style="1" customWidth="1"/>
    <col min="4617" max="4864" width="9" style="1"/>
    <col min="4865" max="4869" width="10.625" style="1" customWidth="1"/>
    <col min="4870" max="4872" width="13.125" style="1" customWidth="1"/>
    <col min="4873" max="5120" width="9" style="1"/>
    <col min="5121" max="5125" width="10.625" style="1" customWidth="1"/>
    <col min="5126" max="5128" width="13.125" style="1" customWidth="1"/>
    <col min="5129" max="5376" width="9" style="1"/>
    <col min="5377" max="5381" width="10.625" style="1" customWidth="1"/>
    <col min="5382" max="5384" width="13.125" style="1" customWidth="1"/>
    <col min="5385" max="5632" width="9" style="1"/>
    <col min="5633" max="5637" width="10.625" style="1" customWidth="1"/>
    <col min="5638" max="5640" width="13.125" style="1" customWidth="1"/>
    <col min="5641" max="5888" width="9" style="1"/>
    <col min="5889" max="5893" width="10.625" style="1" customWidth="1"/>
    <col min="5894" max="5896" width="13.125" style="1" customWidth="1"/>
    <col min="5897" max="6144" width="9" style="1"/>
    <col min="6145" max="6149" width="10.625" style="1" customWidth="1"/>
    <col min="6150" max="6152" width="13.125" style="1" customWidth="1"/>
    <col min="6153" max="6400" width="9" style="1"/>
    <col min="6401" max="6405" width="10.625" style="1" customWidth="1"/>
    <col min="6406" max="6408" width="13.125" style="1" customWidth="1"/>
    <col min="6409" max="6656" width="9" style="1"/>
    <col min="6657" max="6661" width="10.625" style="1" customWidth="1"/>
    <col min="6662" max="6664" width="13.125" style="1" customWidth="1"/>
    <col min="6665" max="6912" width="9" style="1"/>
    <col min="6913" max="6917" width="10.625" style="1" customWidth="1"/>
    <col min="6918" max="6920" width="13.125" style="1" customWidth="1"/>
    <col min="6921" max="7168" width="9" style="1"/>
    <col min="7169" max="7173" width="10.625" style="1" customWidth="1"/>
    <col min="7174" max="7176" width="13.125" style="1" customWidth="1"/>
    <col min="7177" max="7424" width="9" style="1"/>
    <col min="7425" max="7429" width="10.625" style="1" customWidth="1"/>
    <col min="7430" max="7432" width="13.125" style="1" customWidth="1"/>
    <col min="7433" max="7680" width="9" style="1"/>
    <col min="7681" max="7685" width="10.625" style="1" customWidth="1"/>
    <col min="7686" max="7688" width="13.125" style="1" customWidth="1"/>
    <col min="7689" max="7936" width="9" style="1"/>
    <col min="7937" max="7941" width="10.625" style="1" customWidth="1"/>
    <col min="7942" max="7944" width="13.125" style="1" customWidth="1"/>
    <col min="7945" max="8192" width="9" style="1"/>
    <col min="8193" max="8197" width="10.625" style="1" customWidth="1"/>
    <col min="8198" max="8200" width="13.125" style="1" customWidth="1"/>
    <col min="8201" max="8448" width="9" style="1"/>
    <col min="8449" max="8453" width="10.625" style="1" customWidth="1"/>
    <col min="8454" max="8456" width="13.125" style="1" customWidth="1"/>
    <col min="8457" max="8704" width="9" style="1"/>
    <col min="8705" max="8709" width="10.625" style="1" customWidth="1"/>
    <col min="8710" max="8712" width="13.125" style="1" customWidth="1"/>
    <col min="8713" max="8960" width="9" style="1"/>
    <col min="8961" max="8965" width="10.625" style="1" customWidth="1"/>
    <col min="8966" max="8968" width="13.125" style="1" customWidth="1"/>
    <col min="8969" max="9216" width="9" style="1"/>
    <col min="9217" max="9221" width="10.625" style="1" customWidth="1"/>
    <col min="9222" max="9224" width="13.125" style="1" customWidth="1"/>
    <col min="9225" max="9472" width="9" style="1"/>
    <col min="9473" max="9477" width="10.625" style="1" customWidth="1"/>
    <col min="9478" max="9480" width="13.125" style="1" customWidth="1"/>
    <col min="9481" max="9728" width="9" style="1"/>
    <col min="9729" max="9733" width="10.625" style="1" customWidth="1"/>
    <col min="9734" max="9736" width="13.125" style="1" customWidth="1"/>
    <col min="9737" max="9984" width="9" style="1"/>
    <col min="9985" max="9989" width="10.625" style="1" customWidth="1"/>
    <col min="9990" max="9992" width="13.125" style="1" customWidth="1"/>
    <col min="9993" max="10240" width="9" style="1"/>
    <col min="10241" max="10245" width="10.625" style="1" customWidth="1"/>
    <col min="10246" max="10248" width="13.125" style="1" customWidth="1"/>
    <col min="10249" max="10496" width="9" style="1"/>
    <col min="10497" max="10501" width="10.625" style="1" customWidth="1"/>
    <col min="10502" max="10504" width="13.125" style="1" customWidth="1"/>
    <col min="10505" max="10752" width="9" style="1"/>
    <col min="10753" max="10757" width="10.625" style="1" customWidth="1"/>
    <col min="10758" max="10760" width="13.125" style="1" customWidth="1"/>
    <col min="10761" max="11008" width="9" style="1"/>
    <col min="11009" max="11013" width="10.625" style="1" customWidth="1"/>
    <col min="11014" max="11016" width="13.125" style="1" customWidth="1"/>
    <col min="11017" max="11264" width="9" style="1"/>
    <col min="11265" max="11269" width="10.625" style="1" customWidth="1"/>
    <col min="11270" max="11272" width="13.125" style="1" customWidth="1"/>
    <col min="11273" max="11520" width="9" style="1"/>
    <col min="11521" max="11525" width="10.625" style="1" customWidth="1"/>
    <col min="11526" max="11528" width="13.125" style="1" customWidth="1"/>
    <col min="11529" max="11776" width="9" style="1"/>
    <col min="11777" max="11781" width="10.625" style="1" customWidth="1"/>
    <col min="11782" max="11784" width="13.125" style="1" customWidth="1"/>
    <col min="11785" max="12032" width="9" style="1"/>
    <col min="12033" max="12037" width="10.625" style="1" customWidth="1"/>
    <col min="12038" max="12040" width="13.125" style="1" customWidth="1"/>
    <col min="12041" max="12288" width="9" style="1"/>
    <col min="12289" max="12293" width="10.625" style="1" customWidth="1"/>
    <col min="12294" max="12296" width="13.125" style="1" customWidth="1"/>
    <col min="12297" max="12544" width="9" style="1"/>
    <col min="12545" max="12549" width="10.625" style="1" customWidth="1"/>
    <col min="12550" max="12552" width="13.125" style="1" customWidth="1"/>
    <col min="12553" max="12800" width="9" style="1"/>
    <col min="12801" max="12805" width="10.625" style="1" customWidth="1"/>
    <col min="12806" max="12808" width="13.125" style="1" customWidth="1"/>
    <col min="12809" max="13056" width="9" style="1"/>
    <col min="13057" max="13061" width="10.625" style="1" customWidth="1"/>
    <col min="13062" max="13064" width="13.125" style="1" customWidth="1"/>
    <col min="13065" max="13312" width="9" style="1"/>
    <col min="13313" max="13317" width="10.625" style="1" customWidth="1"/>
    <col min="13318" max="13320" width="13.125" style="1" customWidth="1"/>
    <col min="13321" max="13568" width="9" style="1"/>
    <col min="13569" max="13573" width="10.625" style="1" customWidth="1"/>
    <col min="13574" max="13576" width="13.125" style="1" customWidth="1"/>
    <col min="13577" max="13824" width="9" style="1"/>
    <col min="13825" max="13829" width="10.625" style="1" customWidth="1"/>
    <col min="13830" max="13832" width="13.125" style="1" customWidth="1"/>
    <col min="13833" max="14080" width="9" style="1"/>
    <col min="14081" max="14085" width="10.625" style="1" customWidth="1"/>
    <col min="14086" max="14088" width="13.125" style="1" customWidth="1"/>
    <col min="14089" max="14336" width="9" style="1"/>
    <col min="14337" max="14341" width="10.625" style="1" customWidth="1"/>
    <col min="14342" max="14344" width="13.125" style="1" customWidth="1"/>
    <col min="14345" max="14592" width="9" style="1"/>
    <col min="14593" max="14597" width="10.625" style="1" customWidth="1"/>
    <col min="14598" max="14600" width="13.125" style="1" customWidth="1"/>
    <col min="14601" max="14848" width="9" style="1"/>
    <col min="14849" max="14853" width="10.625" style="1" customWidth="1"/>
    <col min="14854" max="14856" width="13.125" style="1" customWidth="1"/>
    <col min="14857" max="15104" width="9" style="1"/>
    <col min="15105" max="15109" width="10.625" style="1" customWidth="1"/>
    <col min="15110" max="15112" width="13.125" style="1" customWidth="1"/>
    <col min="15113" max="15360" width="9" style="1"/>
    <col min="15361" max="15365" width="10.625" style="1" customWidth="1"/>
    <col min="15366" max="15368" width="13.125" style="1" customWidth="1"/>
    <col min="15369" max="15616" width="9" style="1"/>
    <col min="15617" max="15621" width="10.625" style="1" customWidth="1"/>
    <col min="15622" max="15624" width="13.125" style="1" customWidth="1"/>
    <col min="15625" max="15872" width="9" style="1"/>
    <col min="15873" max="15877" width="10.625" style="1" customWidth="1"/>
    <col min="15878" max="15880" width="13.125" style="1" customWidth="1"/>
    <col min="15881" max="16128" width="9" style="1"/>
    <col min="16129" max="16133" width="10.625" style="1" customWidth="1"/>
    <col min="16134" max="16136" width="13.125" style="1" customWidth="1"/>
    <col min="16137" max="16384" width="9" style="1"/>
  </cols>
  <sheetData>
    <row r="1" spans="1:8" ht="15" customHeight="1" x14ac:dyDescent="0.15"/>
    <row r="2" spans="1:8" ht="18" x14ac:dyDescent="0.2">
      <c r="A2" s="2" t="s">
        <v>94</v>
      </c>
    </row>
    <row r="3" spans="1:8" ht="18" x14ac:dyDescent="0.2">
      <c r="A3" s="2" t="s">
        <v>88</v>
      </c>
    </row>
    <row r="5" spans="1:8" ht="14.25" x14ac:dyDescent="0.15">
      <c r="A5" s="5" t="s">
        <v>89</v>
      </c>
    </row>
    <row r="6" spans="1:8" ht="18.75" customHeight="1" x14ac:dyDescent="0.15">
      <c r="A6" s="84" t="s">
        <v>90</v>
      </c>
      <c r="B6" s="85"/>
      <c r="C6" s="86" t="s">
        <v>91</v>
      </c>
      <c r="D6" s="87"/>
      <c r="E6" s="88"/>
      <c r="F6" s="84" t="s">
        <v>92</v>
      </c>
      <c r="G6" s="87"/>
      <c r="H6" s="88"/>
    </row>
    <row r="7" spans="1:8" ht="65.099999999999994" customHeight="1" x14ac:dyDescent="0.15">
      <c r="A7" s="89" t="s">
        <v>136</v>
      </c>
      <c r="B7" s="90"/>
      <c r="C7" s="93" t="s">
        <v>137</v>
      </c>
      <c r="D7" s="94"/>
      <c r="E7" s="95"/>
      <c r="F7" s="89" t="s">
        <v>138</v>
      </c>
      <c r="G7" s="99"/>
      <c r="H7" s="100"/>
    </row>
    <row r="8" spans="1:8" ht="250.5" customHeight="1" x14ac:dyDescent="0.15">
      <c r="A8" s="91"/>
      <c r="B8" s="92"/>
      <c r="C8" s="96"/>
      <c r="D8" s="97"/>
      <c r="E8" s="98"/>
      <c r="F8" s="91"/>
      <c r="G8" s="101"/>
      <c r="H8" s="102"/>
    </row>
    <row r="9" spans="1:8" ht="15" customHeight="1" x14ac:dyDescent="0.15">
      <c r="A9" s="46"/>
      <c r="B9" s="46"/>
      <c r="C9" s="46"/>
      <c r="D9" s="46"/>
      <c r="E9" s="46"/>
      <c r="F9" s="46"/>
      <c r="G9" s="46"/>
      <c r="H9" s="46"/>
    </row>
    <row r="10" spans="1:8" ht="15" customHeight="1" x14ac:dyDescent="0.15"/>
    <row r="11" spans="1:8" ht="14.25" x14ac:dyDescent="0.15">
      <c r="A11" s="5" t="s">
        <v>93</v>
      </c>
    </row>
    <row r="12" spans="1:8" ht="231" customHeight="1" x14ac:dyDescent="0.15">
      <c r="A12" s="80" t="s">
        <v>135</v>
      </c>
      <c r="B12" s="81"/>
      <c r="C12" s="81"/>
      <c r="D12" s="82"/>
      <c r="E12" s="82"/>
      <c r="F12" s="82"/>
      <c r="G12" s="82"/>
      <c r="H12" s="83"/>
    </row>
  </sheetData>
  <mergeCells count="7">
    <mergeCell ref="A12:H12"/>
    <mergeCell ref="A6:B6"/>
    <mergeCell ref="C6:E6"/>
    <mergeCell ref="F6:H6"/>
    <mergeCell ref="A7:B8"/>
    <mergeCell ref="C7:E8"/>
    <mergeCell ref="F7:H8"/>
  </mergeCells>
  <phoneticPr fontId="2"/>
  <pageMargins left="0.70866141732283472" right="0.70866141732283472" top="0.74803149606299213" bottom="0.74803149606299213" header="0.31496062992125984" footer="0.31496062992125984"/>
  <pageSetup paperSize="9" scale="8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中学校3年国語</vt:lpstr>
      <vt:lpstr>中学校3年社会</vt:lpstr>
      <vt:lpstr>中学校3年数学</vt:lpstr>
      <vt:lpstr>中学校3年理科</vt:lpstr>
      <vt:lpstr>中学校3年英語</vt:lpstr>
      <vt:lpstr>学校全体での取組</vt:lpstr>
      <vt:lpstr>中学校3年英語!Print_Area</vt:lpstr>
      <vt:lpstr>中学校3年国語!Print_Area</vt:lpstr>
      <vt:lpstr>中学校3年社会!Print_Area</vt:lpstr>
      <vt:lpstr>中学校3年数学!Print_Area</vt:lpstr>
      <vt:lpstr>中学校3年理科!Print_Area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07k128</cp:lastModifiedBy>
  <cp:lastPrinted>2024-02-26T23:56:10Z</cp:lastPrinted>
  <dcterms:created xsi:type="dcterms:W3CDTF">2024-01-13T06:45:39Z</dcterms:created>
  <dcterms:modified xsi:type="dcterms:W3CDTF">2024-02-26T23:59:15Z</dcterms:modified>
</cp:coreProperties>
</file>