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02 学習指導部\02-06学習指導\02-06-06市定着度調査\Ｒ２\分析結果←ここに入れてください\"/>
    </mc:Choice>
  </mc:AlternateContent>
  <bookViews>
    <workbookView xWindow="360" yWindow="120" windowWidth="28035" windowHeight="11430"/>
  </bookViews>
  <sheets>
    <sheet name="社会" sheetId="2" r:id="rId1"/>
  </sheets>
  <definedNames>
    <definedName name="_xlnm.Print_Area" localSheetId="0">社会!$A$1:$P$74</definedName>
  </definedNames>
  <calcPr calcId="162913"/>
</workbook>
</file>

<file path=xl/calcChain.xml><?xml version="1.0" encoding="utf-8"?>
<calcChain xmlns="http://schemas.openxmlformats.org/spreadsheetml/2006/main">
  <c r="S74" i="2" l="1"/>
  <c r="S73" i="2"/>
  <c r="S72" i="2"/>
  <c r="S71" i="2"/>
  <c r="S70" i="2"/>
  <c r="S69" i="2"/>
  <c r="S68" i="2"/>
  <c r="S67" i="2"/>
  <c r="S66" i="2"/>
  <c r="S65" i="2"/>
  <c r="S64" i="2"/>
  <c r="S63" i="2"/>
  <c r="S62" i="2"/>
  <c r="S61" i="2"/>
  <c r="S60" i="2"/>
  <c r="S59" i="2"/>
  <c r="S58" i="2"/>
  <c r="S57" i="2"/>
  <c r="S56" i="2"/>
  <c r="S55" i="2"/>
  <c r="Y47" i="2"/>
  <c r="X47" i="2"/>
  <c r="F47" i="2" s="1"/>
  <c r="W47" i="2"/>
  <c r="E47" i="2" s="1"/>
  <c r="V47" i="2"/>
  <c r="G47" i="2"/>
  <c r="B47" i="2"/>
  <c r="Y46" i="2"/>
  <c r="X46" i="2"/>
  <c r="F46" i="2" s="1"/>
  <c r="W46" i="2"/>
  <c r="E46" i="2" s="1"/>
  <c r="V46" i="2"/>
  <c r="A74" i="2" s="1"/>
  <c r="G46" i="2"/>
  <c r="Y45" i="2"/>
  <c r="X45" i="2"/>
  <c r="F45" i="2" s="1"/>
  <c r="W45" i="2"/>
  <c r="E45" i="2" s="1"/>
  <c r="V45" i="2"/>
  <c r="A73" i="2" s="1"/>
  <c r="G45" i="2"/>
  <c r="B45" i="2"/>
  <c r="Y44" i="2"/>
  <c r="X44" i="2"/>
  <c r="F44" i="2" s="1"/>
  <c r="W44" i="2"/>
  <c r="E44" i="2" s="1"/>
  <c r="V44" i="2"/>
  <c r="B44" i="2" s="1"/>
  <c r="G44" i="2"/>
  <c r="Y43" i="2"/>
  <c r="X43" i="2"/>
  <c r="F43" i="2" s="1"/>
  <c r="W43" i="2"/>
  <c r="E43" i="2" s="1"/>
  <c r="V43" i="2"/>
  <c r="A71" i="2" s="1"/>
  <c r="G43" i="2"/>
  <c r="B43" i="2"/>
  <c r="Y42" i="2"/>
  <c r="X42" i="2"/>
  <c r="F42" i="2" s="1"/>
  <c r="W42" i="2"/>
  <c r="E42" i="2" s="1"/>
  <c r="V42" i="2"/>
  <c r="A70" i="2" s="1"/>
  <c r="G42" i="2"/>
  <c r="Y41" i="2"/>
  <c r="X41" i="2"/>
  <c r="F41" i="2" s="1"/>
  <c r="W41" i="2"/>
  <c r="V41" i="2"/>
  <c r="A69" i="2" s="1"/>
  <c r="G41" i="2"/>
  <c r="E41" i="2"/>
  <c r="Y40" i="2"/>
  <c r="X40" i="2"/>
  <c r="F40" i="2" s="1"/>
  <c r="W40" i="2"/>
  <c r="E40" i="2" s="1"/>
  <c r="V40" i="2"/>
  <c r="A68" i="2" s="1"/>
  <c r="G40" i="2"/>
  <c r="B40" i="2"/>
  <c r="Y39" i="2"/>
  <c r="X39" i="2"/>
  <c r="F39" i="2" s="1"/>
  <c r="W39" i="2"/>
  <c r="E39" i="2" s="1"/>
  <c r="V39" i="2"/>
  <c r="B39" i="2" s="1"/>
  <c r="G39" i="2"/>
  <c r="Y38" i="2"/>
  <c r="X38" i="2"/>
  <c r="F38" i="2" s="1"/>
  <c r="W38" i="2"/>
  <c r="E38" i="2" s="1"/>
  <c r="V38" i="2"/>
  <c r="A66" i="2" s="1"/>
  <c r="G38" i="2"/>
  <c r="B38" i="2"/>
  <c r="Y37" i="2"/>
  <c r="X37" i="2"/>
  <c r="F37" i="2" s="1"/>
  <c r="W37" i="2"/>
  <c r="E37" i="2" s="1"/>
  <c r="V37" i="2"/>
  <c r="A65" i="2" s="1"/>
  <c r="G37" i="2"/>
  <c r="Y36" i="2"/>
  <c r="X36" i="2"/>
  <c r="F36" i="2" s="1"/>
  <c r="W36" i="2"/>
  <c r="V36" i="2"/>
  <c r="B36" i="2" s="1"/>
  <c r="G36" i="2"/>
  <c r="E36" i="2"/>
  <c r="Y35" i="2"/>
  <c r="X35" i="2"/>
  <c r="F35" i="2" s="1"/>
  <c r="W35" i="2"/>
  <c r="E35" i="2" s="1"/>
  <c r="V35" i="2"/>
  <c r="A63" i="2" s="1"/>
  <c r="G35" i="2"/>
  <c r="B35" i="2"/>
  <c r="Y34" i="2"/>
  <c r="X34" i="2"/>
  <c r="F34" i="2" s="1"/>
  <c r="W34" i="2"/>
  <c r="V34" i="2"/>
  <c r="A62" i="2" s="1"/>
  <c r="G34" i="2"/>
  <c r="E34" i="2"/>
  <c r="Y33" i="2"/>
  <c r="G33" i="2" s="1"/>
  <c r="X33" i="2"/>
  <c r="F33" i="2" s="1"/>
  <c r="W33" i="2"/>
  <c r="E33" i="2" s="1"/>
  <c r="V33" i="2"/>
  <c r="A61" i="2" s="1"/>
  <c r="B33" i="2"/>
  <c r="Y32" i="2"/>
  <c r="X32" i="2"/>
  <c r="F32" i="2" s="1"/>
  <c r="W32" i="2"/>
  <c r="V32" i="2"/>
  <c r="A60" i="2" s="1"/>
  <c r="G32" i="2"/>
  <c r="E32" i="2"/>
  <c r="Y31" i="2"/>
  <c r="X31" i="2"/>
  <c r="F31" i="2" s="1"/>
  <c r="W31" i="2"/>
  <c r="E31" i="2" s="1"/>
  <c r="V31" i="2"/>
  <c r="A59" i="2" s="1"/>
  <c r="G31" i="2"/>
  <c r="B31" i="2"/>
  <c r="Y30" i="2"/>
  <c r="X30" i="2"/>
  <c r="F30" i="2" s="1"/>
  <c r="W30" i="2"/>
  <c r="E30" i="2" s="1"/>
  <c r="V30" i="2"/>
  <c r="A58" i="2" s="1"/>
  <c r="G30" i="2"/>
  <c r="Y29" i="2"/>
  <c r="X29" i="2"/>
  <c r="F29" i="2" s="1"/>
  <c r="W29" i="2"/>
  <c r="E29" i="2" s="1"/>
  <c r="V29" i="2"/>
  <c r="A57" i="2" s="1"/>
  <c r="G29" i="2"/>
  <c r="B29" i="2"/>
  <c r="Y28" i="2"/>
  <c r="X28" i="2"/>
  <c r="F28" i="2" s="1"/>
  <c r="W28" i="2"/>
  <c r="E28" i="2" s="1"/>
  <c r="V28" i="2"/>
  <c r="B28" i="2" s="1"/>
  <c r="G28" i="2"/>
  <c r="Y27" i="2"/>
  <c r="X27" i="2"/>
  <c r="F27" i="2" s="1"/>
  <c r="W27" i="2"/>
  <c r="E27" i="2" s="1"/>
  <c r="V27" i="2"/>
  <c r="A55" i="2" s="1"/>
  <c r="G27" i="2"/>
  <c r="B27" i="2"/>
  <c r="B34" i="2" l="1"/>
  <c r="A56" i="2"/>
  <c r="A64" i="2"/>
  <c r="A67" i="2"/>
  <c r="A72" i="2"/>
  <c r="B37" i="2"/>
  <c r="B42" i="2"/>
  <c r="B46" i="2"/>
  <c r="B30" i="2"/>
  <c r="B32" i="2"/>
  <c r="B41" i="2"/>
</calcChain>
</file>

<file path=xl/sharedStrings.xml><?xml version="1.0" encoding="utf-8"?>
<sst xmlns="http://schemas.openxmlformats.org/spreadsheetml/2006/main" count="53" uniqueCount="37">
  <si>
    <t>★本年度の市と本校の状況</t>
    <rPh sb="1" eb="4">
      <t>ホンネンド</t>
    </rPh>
    <rPh sb="5" eb="6">
      <t>シ</t>
    </rPh>
    <rPh sb="7" eb="9">
      <t>ホンコウ</t>
    </rPh>
    <rPh sb="10" eb="12">
      <t>ジョウキョウ</t>
    </rPh>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</si>
  <si>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</si>
  <si>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</si>
  <si>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</si>
  <si>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</si>
  <si>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</si>
  <si>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</si>
  <si>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</si>
  <si>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</si>
  <si>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</si>
  <si>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</si>
  <si>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</si>
  <si>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</si>
  <si>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</si>
  <si>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</si>
  <si>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</si>
  <si>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
  </si>
  <si>
    <t>本年度</t>
    <phoneticPr fontId="1"/>
  </si>
  <si>
    <t>地球の姿</t>
    <phoneticPr fontId="1"/>
  </si>
  <si>
    <t>世界から見た日本の姿</t>
    <phoneticPr fontId="1"/>
  </si>
  <si>
    <t>日本の諸地域</t>
    <phoneticPr fontId="1"/>
  </si>
  <si>
    <t>古代までの日本</t>
    <phoneticPr fontId="1"/>
  </si>
  <si>
    <t>近世の日本</t>
    <phoneticPr fontId="1"/>
  </si>
  <si>
    <t>私たちの生活と現代社会</t>
    <phoneticPr fontId="1"/>
  </si>
  <si>
    <t>地理的
分野</t>
    <phoneticPr fontId="1"/>
  </si>
  <si>
    <t>歴史的
分野</t>
    <phoneticPr fontId="1"/>
  </si>
  <si>
    <t>公民的
分野</t>
    <phoneticPr fontId="1"/>
  </si>
  <si>
    <t>社会的な
思考・判断・表現</t>
    <phoneticPr fontId="1"/>
  </si>
  <si>
    <t>資料活用
の技能</t>
    <phoneticPr fontId="1"/>
  </si>
  <si>
    <t>社会的事象
についての
知識・理解</t>
    <phoneticPr fontId="1"/>
  </si>
  <si>
    <t>宇都宮市立陽東中学校 第３学年【社会】領域別／観点別正答率</t>
    <phoneticPr fontId="1"/>
  </si>
  <si>
    <t xml:space="preserve">・デジタル教科書等のICT教材を有効に活用し，グラフ等の変化や推移など，注目すべき点をを視覚的に読みとらせるとともに，地理的事象を様々な資料をもとに考え表現させたりするなど思考力や表現力の向上を図っていく。
・普段の授業の中で，地図資料や統計資料などを多く用いて，その地域やその国の特色や，その資料から分かることを的確に読みとり，記述する活動を多く取り入れる。
・各単元における基礎的基本的な事項については，ワーク等の学習のやり方を説明したり，教科書の重要語句に注目させたりしながら繰り返し学習をしていくよう指導する。
</t>
    <rPh sb="5" eb="8">
      <t>キョウカショ</t>
    </rPh>
    <rPh sb="8" eb="9">
      <t>トウ</t>
    </rPh>
    <rPh sb="36" eb="38">
      <t>チュウモク</t>
    </rPh>
    <rPh sb="41" eb="42">
      <t>テン</t>
    </rPh>
    <rPh sb="182" eb="185">
      <t>カクタンゲン</t>
    </rPh>
    <rPh sb="189" eb="192">
      <t>キソテキ</t>
    </rPh>
    <rPh sb="192" eb="195">
      <t>キホンテキ</t>
    </rPh>
    <rPh sb="196" eb="198">
      <t>ジコウ</t>
    </rPh>
    <rPh sb="207" eb="208">
      <t>トウ</t>
    </rPh>
    <rPh sb="209" eb="211">
      <t>ガクシュウ</t>
    </rPh>
    <rPh sb="214" eb="215">
      <t>カタ</t>
    </rPh>
    <rPh sb="216" eb="218">
      <t>セツメイ</t>
    </rPh>
    <rPh sb="222" eb="225">
      <t>キョウカショ</t>
    </rPh>
    <rPh sb="226" eb="228">
      <t>ジュウヨウ</t>
    </rPh>
    <rPh sb="228" eb="230">
      <t>ゴク</t>
    </rPh>
    <rPh sb="231" eb="233">
      <t>チュウモク</t>
    </rPh>
    <rPh sb="241" eb="242">
      <t>ク</t>
    </rPh>
    <rPh sb="243" eb="244">
      <t>カエ</t>
    </rPh>
    <rPh sb="245" eb="247">
      <t>ガクシュウ</t>
    </rPh>
    <rPh sb="254" eb="256">
      <t>シドウ</t>
    </rPh>
    <phoneticPr fontId="1"/>
  </si>
  <si>
    <t>・複数の資料を組み合わせて読み取ったり，必要な資料を選択して読み取ったりする活動を行い，資料を多面的・多角的に読み取る力を身に付けていけるようにする。
・一問一答式で重要語句の暗記を促し，基礎的・基本的事項の更なる定着を図っていきたい。</t>
    <rPh sb="1" eb="3">
      <t>フクスウ</t>
    </rPh>
    <rPh sb="4" eb="6">
      <t>シリョウ</t>
    </rPh>
    <rPh sb="7" eb="8">
      <t>ク</t>
    </rPh>
    <rPh sb="9" eb="10">
      <t>ア</t>
    </rPh>
    <rPh sb="13" eb="14">
      <t>ヨ</t>
    </rPh>
    <rPh sb="15" eb="16">
      <t>ト</t>
    </rPh>
    <rPh sb="20" eb="22">
      <t>ヒツヨウ</t>
    </rPh>
    <rPh sb="23" eb="25">
      <t>シリョウ</t>
    </rPh>
    <rPh sb="26" eb="28">
      <t>センタク</t>
    </rPh>
    <rPh sb="30" eb="31">
      <t>ヨ</t>
    </rPh>
    <rPh sb="32" eb="33">
      <t>ト</t>
    </rPh>
    <rPh sb="38" eb="40">
      <t>カツドウ</t>
    </rPh>
    <rPh sb="41" eb="42">
      <t>オコナ</t>
    </rPh>
    <phoneticPr fontId="1"/>
  </si>
  <si>
    <t xml:space="preserve">・普段の授業の中で，日本や世界のできごとを取り上げ，時事内容に関心が持てるよう話題を提供していく
・一問一答式で重要語句の暗記を促し，基礎的・基本的事項の定着に向けた取組を継続していく。
</t>
    <rPh sb="21" eb="22">
      <t>ト</t>
    </rPh>
    <rPh sb="23" eb="24">
      <t>ア</t>
    </rPh>
    <phoneticPr fontId="1"/>
  </si>
  <si>
    <t xml:space="preserve">〇全体的に市の平均を2.3ポイント上回っている。
〇江戸幕府による人々の支配について，当時の様子を問う問題では市の平均を5.7ポイント上回っており，幕府政治のしくみについて把握できている。また，国風文化の特色については市の平均を4.6ポイント上回っている。
●江戸時代の綿花栽培について，複数の資料をもとに考察する問題では市の平均を1.4ポイント下回っており，複数の資料を組み合わせて読み取る力が不十分である。
</t>
    <rPh sb="1" eb="4">
      <t>ゼンタイテキ</t>
    </rPh>
    <rPh sb="5" eb="6">
      <t>シ</t>
    </rPh>
    <rPh sb="7" eb="9">
      <t>ヘイキン</t>
    </rPh>
    <rPh sb="17" eb="19">
      <t>ウワマワ</t>
    </rPh>
    <rPh sb="49" eb="50">
      <t>ト</t>
    </rPh>
    <rPh sb="51" eb="53">
      <t>モンダイ</t>
    </rPh>
    <rPh sb="55" eb="56">
      <t>シ</t>
    </rPh>
    <rPh sb="57" eb="59">
      <t>ヘイキン</t>
    </rPh>
    <rPh sb="67" eb="69">
      <t>ウワマワ</t>
    </rPh>
    <rPh sb="74" eb="76">
      <t>バクフ</t>
    </rPh>
    <rPh sb="76" eb="78">
      <t>セイジ</t>
    </rPh>
    <rPh sb="86" eb="88">
      <t>ハアク</t>
    </rPh>
    <rPh sb="97" eb="99">
      <t>コクフウ</t>
    </rPh>
    <rPh sb="99" eb="101">
      <t>ブンカ</t>
    </rPh>
    <rPh sb="102" eb="104">
      <t>トクショク</t>
    </rPh>
    <rPh sb="109" eb="110">
      <t>シ</t>
    </rPh>
    <rPh sb="111" eb="113">
      <t>ヘイキン</t>
    </rPh>
    <rPh sb="121" eb="123">
      <t>ウワマワ</t>
    </rPh>
    <rPh sb="157" eb="159">
      <t>モンダイ</t>
    </rPh>
    <rPh sb="161" eb="162">
      <t>シ</t>
    </rPh>
    <rPh sb="163" eb="165">
      <t>ヘイキン</t>
    </rPh>
    <rPh sb="173" eb="175">
      <t>シタマワ</t>
    </rPh>
    <rPh sb="180" eb="182">
      <t>フクスウ</t>
    </rPh>
    <rPh sb="183" eb="185">
      <t>シリョウ</t>
    </rPh>
    <rPh sb="186" eb="187">
      <t>ク</t>
    </rPh>
    <rPh sb="188" eb="189">
      <t>ア</t>
    </rPh>
    <rPh sb="192" eb="193">
      <t>ヨ</t>
    </rPh>
    <rPh sb="194" eb="195">
      <t>ト</t>
    </rPh>
    <rPh sb="196" eb="197">
      <t>チカラ</t>
    </rPh>
    <phoneticPr fontId="1"/>
  </si>
  <si>
    <t>〇全体的に市の平均を0.8ポイント上回っている。
〇世界地図の特色を問う問題では，市の平均を4.3ポイント上回っている。
●漁業の変化について資料から考察して表現する問題では3.6ポイント，，中国四国地方の産業について資料から考察する問題では1.9ポイント，日本の人口分布の特色と課題について，資料をもとに考察する問題では，2.2ポイント市の平均を下回っており，資料から考察したり，考察したことを表現する力に課題がある。
●沖縄県の特色について問う問題では，市の平均を4.8ポイント下回っており，地域の特色を十分に捉えられていない。</t>
    <rPh sb="1" eb="4">
      <t>ゼンタイテキ</t>
    </rPh>
    <rPh sb="5" eb="6">
      <t>シ</t>
    </rPh>
    <rPh sb="7" eb="9">
      <t>ヘイキン</t>
    </rPh>
    <rPh sb="17" eb="19">
      <t>ウワマワ</t>
    </rPh>
    <rPh sb="26" eb="28">
      <t>セカイ</t>
    </rPh>
    <rPh sb="28" eb="30">
      <t>チズ</t>
    </rPh>
    <rPh sb="31" eb="33">
      <t>トクショク</t>
    </rPh>
    <rPh sb="34" eb="35">
      <t>ト</t>
    </rPh>
    <rPh sb="36" eb="38">
      <t>モンダイ</t>
    </rPh>
    <rPh sb="41" eb="42">
      <t>シ</t>
    </rPh>
    <rPh sb="43" eb="45">
      <t>ヘイキン</t>
    </rPh>
    <rPh sb="53" eb="55">
      <t>ウワマワ</t>
    </rPh>
    <rPh sb="62" eb="64">
      <t>ギョギョウ</t>
    </rPh>
    <rPh sb="65" eb="67">
      <t>ヘンカ</t>
    </rPh>
    <rPh sb="71" eb="73">
      <t>シリョウ</t>
    </rPh>
    <rPh sb="75" eb="77">
      <t>コウサツ</t>
    </rPh>
    <rPh sb="79" eb="81">
      <t>ヒョウゲン</t>
    </rPh>
    <rPh sb="83" eb="85">
      <t>モンダイ</t>
    </rPh>
    <rPh sb="96" eb="98">
      <t>チュウゴク</t>
    </rPh>
    <rPh sb="98" eb="100">
      <t>シコク</t>
    </rPh>
    <rPh sb="100" eb="102">
      <t>チホウ</t>
    </rPh>
    <rPh sb="103" eb="105">
      <t>サンギョウ</t>
    </rPh>
    <rPh sb="109" eb="111">
      <t>シリョウ</t>
    </rPh>
    <rPh sb="113" eb="115">
      <t>コウサツ</t>
    </rPh>
    <rPh sb="117" eb="119">
      <t>モンダイ</t>
    </rPh>
    <rPh sb="157" eb="159">
      <t>モンダイ</t>
    </rPh>
    <rPh sb="169" eb="170">
      <t>シ</t>
    </rPh>
    <rPh sb="171" eb="173">
      <t>ヘイキン</t>
    </rPh>
    <rPh sb="174" eb="176">
      <t>シタマワ</t>
    </rPh>
    <rPh sb="181" eb="183">
      <t>シリョウ</t>
    </rPh>
    <rPh sb="185" eb="187">
      <t>コウサツ</t>
    </rPh>
    <rPh sb="191" eb="193">
      <t>コウサツ</t>
    </rPh>
    <rPh sb="198" eb="200">
      <t>ヒョウゲン</t>
    </rPh>
    <rPh sb="202" eb="203">
      <t>チカラ</t>
    </rPh>
    <rPh sb="204" eb="206">
      <t>カダイ</t>
    </rPh>
    <rPh sb="212" eb="215">
      <t>オキナワケン</t>
    </rPh>
    <rPh sb="216" eb="218">
      <t>トクショク</t>
    </rPh>
    <rPh sb="222" eb="223">
      <t>ト</t>
    </rPh>
    <rPh sb="224" eb="226">
      <t>モンダイ</t>
    </rPh>
    <rPh sb="229" eb="230">
      <t>シ</t>
    </rPh>
    <rPh sb="231" eb="233">
      <t>ヘイキン</t>
    </rPh>
    <rPh sb="241" eb="243">
      <t>シタマワ</t>
    </rPh>
    <rPh sb="248" eb="250">
      <t>チイキ</t>
    </rPh>
    <rPh sb="251" eb="253">
      <t>トクショク</t>
    </rPh>
    <rPh sb="254" eb="256">
      <t>ジュウブン</t>
    </rPh>
    <rPh sb="257" eb="258">
      <t>トラ</t>
    </rPh>
    <phoneticPr fontId="1"/>
  </si>
  <si>
    <t>〇全体的に市の平均を2.1ポイント上回っている。
〇少子高齢化の進行について問う問題では，市の平均を0.9ポイント上回っている。
●情報リテラシーについて問う問題では，市の平均を1.1ポイント下回っている。</t>
    <rPh sb="1" eb="4">
      <t>ゼンタイテキ</t>
    </rPh>
    <rPh sb="5" eb="6">
      <t>シ</t>
    </rPh>
    <rPh sb="7" eb="9">
      <t>ヘイキン</t>
    </rPh>
    <rPh sb="17" eb="19">
      <t>ウワマワ</t>
    </rPh>
    <rPh sb="26" eb="28">
      <t>ショウシ</t>
    </rPh>
    <rPh sb="28" eb="31">
      <t>コウレイカ</t>
    </rPh>
    <rPh sb="32" eb="34">
      <t>シンコウ</t>
    </rPh>
    <rPh sb="38" eb="39">
      <t>ト</t>
    </rPh>
    <rPh sb="40" eb="42">
      <t>モンダイ</t>
    </rPh>
    <rPh sb="45" eb="46">
      <t>シ</t>
    </rPh>
    <rPh sb="47" eb="49">
      <t>ヘイキン</t>
    </rPh>
    <rPh sb="57" eb="59">
      <t>ウワマワ</t>
    </rPh>
    <rPh sb="66" eb="68">
      <t>ジョウホウ</t>
    </rPh>
    <rPh sb="77" eb="78">
      <t>ト</t>
    </rPh>
    <rPh sb="79" eb="81">
      <t>モンダイ</t>
    </rPh>
    <rPh sb="84" eb="85">
      <t>シ</t>
    </rPh>
    <rPh sb="86" eb="88">
      <t>ヘイキン</t>
    </rPh>
    <rPh sb="96" eb="98">
      <t>シタマワ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</si>
</sst>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5"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s>
  <fills count="2">
    <fill>
      <patternFill patternType="none"/>
    </fill>
    <fill>
      <patternFill patternType="gray125"/>
    </fill>
  </fills>
  <borders count="32">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1">
    <xf numFmtId="0" fontId="0" fillId="0" borderId="0"/>
  </cellStyleXfs>
  <cellXfs count="8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49" fontId="12" fillId="0" borderId="29" xfId="0" applyNumberFormat="1" applyFont="1" applyBorder="1" applyAlignment="1" applyProtection="1">
      <alignment horizontal="left" vertical="top" wrapText="1"/>
      <protection locked="0"/>
    </xf>
    <xf numFmtId="49" fontId="12" fillId="0" borderId="30" xfId="0" applyNumberFormat="1" applyFont="1" applyBorder="1" applyAlignment="1" applyProtection="1">
      <alignment horizontal="left" vertical="top" wrapText="1"/>
      <protection locked="0"/>
    </xf>
    <xf numFmtId="49" fontId="12" fillId="0" borderId="31" xfId="0" applyNumberFormat="1" applyFont="1" applyBorder="1" applyAlignment="1" applyProtection="1">
      <alignment horizontal="left" vertical="top" wrapText="1"/>
      <protection locked="0"/>
    </xf>
    <xf numFmtId="49" fontId="9" fillId="0" borderId="29" xfId="0" applyNumberFormat="1" applyFont="1" applyBorder="1" applyAlignment="1" applyProtection="1">
      <alignment horizontal="left" vertical="top" wrapText="1"/>
      <protection locked="0"/>
    </xf>
    <xf numFmtId="49" fontId="9" fillId="0" borderId="30" xfId="0" applyNumberFormat="1" applyFont="1" applyBorder="1" applyAlignment="1" applyProtection="1">
      <alignment horizontal="left" vertical="top" wrapText="1"/>
      <protection locked="0"/>
    </xf>
    <xf numFmtId="49" fontId="9" fillId="0" borderId="31" xfId="0" applyNumberFormat="1" applyFont="1" applyBorder="1" applyAlignment="1" applyProtection="1">
      <alignment horizontal="left" vertical="top" wrapText="1"/>
      <protection locked="0"/>
    </xf>
    <xf numFmtId="0" fontId="11" fillId="0" borderId="0" xfId="0" applyFont="1" applyAlignment="1">
      <alignment horizontal="left" vertical="top"/>
    </xf>
    <xf numFmtId="0" fontId="13" fillId="0" borderId="1"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14943635642667"/>
          <c:y val="0.12496785727870972"/>
          <c:w val="0.42845824128099091"/>
          <c:h val="0.64734451671801885"/>
        </c:manualLayout>
      </c:layout>
      <c:radarChart>
        <c:radarStyle val="marker"/>
        <c:varyColors val="0"/>
        <c:ser>
          <c:idx val="0"/>
          <c:order val="0"/>
          <c:tx>
            <c:strRef>
              <c:f>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社会!$V$100:$V$120</c:f>
              <c:strCache>
                <c:ptCount val="6"/>
                <c:pt idx="0">
                  <c:v>地理的
分野</c:v>
                </c:pt>
                <c:pt idx="1">
                  <c:v>歴史的
分野</c:v>
                </c:pt>
                <c:pt idx="2">
                  <c:v>公民的
分野</c:v>
                </c:pt>
                <c:pt idx="3">
                  <c:v>社会的な
思考・判断・表現</c:v>
                </c:pt>
                <c:pt idx="4">
                  <c:v>資料活用
の技能</c:v>
                </c:pt>
                <c:pt idx="5">
                  <c:v>社会的事象
についての
知識・理解</c:v>
                </c:pt>
              </c:strCache>
            </c:strRef>
          </c:cat>
          <c:val>
            <c:numRef>
              <c:f>社会!$W$100:$W$120</c:f>
              <c:numCache>
                <c:formatCode>0.0_ </c:formatCode>
                <c:ptCount val="6"/>
                <c:pt idx="0">
                  <c:v>65.576923076923066</c:v>
                </c:pt>
                <c:pt idx="1">
                  <c:v>61.98317307692308</c:v>
                </c:pt>
                <c:pt idx="2">
                  <c:v>83.028846153846146</c:v>
                </c:pt>
                <c:pt idx="3">
                  <c:v>59.655870445344128</c:v>
                </c:pt>
                <c:pt idx="4">
                  <c:v>63.912466843501328</c:v>
                </c:pt>
                <c:pt idx="5">
                  <c:v>67.658862876254176</c:v>
                </c:pt>
              </c:numCache>
            </c:numRef>
          </c:val>
          <c:extLst>
            <c:ext xmlns:c16="http://schemas.microsoft.com/office/drawing/2014/chart" uri="{C3380CC4-5D6E-409C-BE32-E72D297353CC}">
              <c16:uniqueId val="{00000000-C910-42E3-91A4-F66884E1BEEE}"/>
            </c:ext>
          </c:extLst>
        </c:ser>
        <c:ser>
          <c:idx val="1"/>
          <c:order val="1"/>
          <c:tx>
            <c:strRef>
              <c:f>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社会!$V$100:$V$120</c:f>
              <c:strCache>
                <c:ptCount val="6"/>
                <c:pt idx="0">
                  <c:v>地理的
分野</c:v>
                </c:pt>
                <c:pt idx="1">
                  <c:v>歴史的
分野</c:v>
                </c:pt>
                <c:pt idx="2">
                  <c:v>公民的
分野</c:v>
                </c:pt>
                <c:pt idx="3">
                  <c:v>社会的な
思考・判断・表現</c:v>
                </c:pt>
                <c:pt idx="4">
                  <c:v>資料活用
の技能</c:v>
                </c:pt>
                <c:pt idx="5">
                  <c:v>社会的事象
についての
知識・理解</c:v>
                </c:pt>
              </c:strCache>
            </c:strRef>
          </c:cat>
          <c:val>
            <c:numRef>
              <c:f>社会!$X$100:$X$120</c:f>
              <c:numCache>
                <c:formatCode>0.0_ </c:formatCode>
                <c:ptCount val="6"/>
                <c:pt idx="0">
                  <c:v>64.833920483140403</c:v>
                </c:pt>
                <c:pt idx="1">
                  <c:v>59.65966280825365</c:v>
                </c:pt>
                <c:pt idx="2">
                  <c:v>80.856819325616513</c:v>
                </c:pt>
                <c:pt idx="3">
                  <c:v>58.339072391598023</c:v>
                </c:pt>
                <c:pt idx="4">
                  <c:v>62.17873071516582</c:v>
                </c:pt>
                <c:pt idx="5">
                  <c:v>66.001017483206056</c:v>
                </c:pt>
              </c:numCache>
            </c:numRef>
          </c:val>
          <c:extLst>
            <c:ext xmlns:c16="http://schemas.microsoft.com/office/drawing/2014/chart" uri="{C3380CC4-5D6E-409C-BE32-E72D297353CC}">
              <c16:uniqueId val="{00000001-C910-42E3-91A4-F66884E1BEEE}"/>
            </c:ext>
          </c:extLst>
        </c:ser>
        <c:dLbls>
          <c:showLegendKey val="0"/>
          <c:showVal val="0"/>
          <c:showCatName val="0"/>
          <c:showSerName val="0"/>
          <c:showPercent val="0"/>
          <c:showBubbleSize val="0"/>
        </c:dLbls>
        <c:axId val="183205376"/>
        <c:axId val="184986432"/>
      </c:radarChart>
      <c:catAx>
        <c:axId val="18320537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4986432"/>
        <c:crosses val="autoZero"/>
        <c:auto val="0"/>
        <c:lblAlgn val="ctr"/>
        <c:lblOffset val="100"/>
        <c:noMultiLvlLbl val="0"/>
      </c:catAx>
      <c:valAx>
        <c:axId val="184986432"/>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20537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142"/>
  <sheetViews>
    <sheetView tabSelected="1" zoomScaleNormal="100" zoomScaleSheetLayoutView="100" workbookViewId="0">
      <selection activeCell="D66" sqref="D66:H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30</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70"/>
      <c r="B25" s="70"/>
      <c r="C25" s="70"/>
      <c r="D25" s="70"/>
      <c r="E25" s="71" t="s">
        <v>17</v>
      </c>
      <c r="F25" s="72"/>
      <c r="G25" s="73"/>
      <c r="U25" s="70"/>
      <c r="V25" s="70"/>
      <c r="W25" s="71" t="s">
        <v>17</v>
      </c>
      <c r="X25" s="72"/>
      <c r="Y25" s="73"/>
    </row>
    <row r="26" spans="1:25" x14ac:dyDescent="0.15">
      <c r="A26" s="70"/>
      <c r="B26" s="70"/>
      <c r="C26" s="70"/>
      <c r="D26" s="70"/>
      <c r="E26" s="18" t="s">
        <v>1</v>
      </c>
      <c r="F26" s="19" t="s">
        <v>2</v>
      </c>
      <c r="G26" s="20" t="s">
        <v>3</v>
      </c>
      <c r="U26" s="70"/>
      <c r="V26" s="70"/>
      <c r="W26" s="18" t="s">
        <v>1</v>
      </c>
      <c r="X26" s="19" t="s">
        <v>2</v>
      </c>
      <c r="Y26" s="20" t="s">
        <v>3</v>
      </c>
    </row>
    <row r="27" spans="1:25" hidden="1" x14ac:dyDescent="0.15">
      <c r="A27" s="58" t="s">
        <v>4</v>
      </c>
      <c r="B27" s="74" t="str">
        <f t="shared" ref="B27:B47" si="0">IF(V27&lt;&gt;"",V27,"")</f>
        <v>地球の姿</v>
      </c>
      <c r="C27" s="75"/>
      <c r="D27" s="76"/>
      <c r="E27" s="21">
        <f t="shared" ref="E27:G47" si="1">IF(W27&lt;&gt;"",W27,"")</f>
        <v>74.519230769230774</v>
      </c>
      <c r="F27" s="22">
        <f t="shared" si="1"/>
        <v>71.527428283844998</v>
      </c>
      <c r="G27" s="23">
        <f t="shared" si="1"/>
        <v>10</v>
      </c>
      <c r="U27" s="77" t="s">
        <v>4</v>
      </c>
      <c r="V27" s="24" t="str">
        <f t="shared" ref="V27:Y42" si="2">IF(V100&lt;&gt;"",V100,"")</f>
        <v>地球の姿</v>
      </c>
      <c r="W27" s="21">
        <f t="shared" si="2"/>
        <v>74.519230769230774</v>
      </c>
      <c r="X27" s="22">
        <f t="shared" si="2"/>
        <v>71.527428283844998</v>
      </c>
      <c r="Y27" s="23">
        <f t="shared" si="2"/>
        <v>10</v>
      </c>
    </row>
    <row r="28" spans="1:25" hidden="1" x14ac:dyDescent="0.15">
      <c r="A28" s="59"/>
      <c r="B28" s="64" t="str">
        <f t="shared" si="0"/>
        <v>世界から見た日本の姿</v>
      </c>
      <c r="C28" s="65"/>
      <c r="D28" s="66"/>
      <c r="E28" s="25">
        <f t="shared" si="1"/>
        <v>60.461538461538467</v>
      </c>
      <c r="F28" s="26">
        <f t="shared" si="1"/>
        <v>60.619023653749366</v>
      </c>
      <c r="G28" s="27">
        <f t="shared" si="1"/>
        <v>15</v>
      </c>
      <c r="U28" s="78"/>
      <c r="V28" s="28" t="str">
        <f t="shared" si="2"/>
        <v>世界から見た日本の姿</v>
      </c>
      <c r="W28" s="25">
        <f t="shared" si="2"/>
        <v>60.461538461538467</v>
      </c>
      <c r="X28" s="26">
        <f t="shared" si="2"/>
        <v>60.619023653749366</v>
      </c>
      <c r="Y28" s="27">
        <f t="shared" si="2"/>
        <v>15</v>
      </c>
    </row>
    <row r="29" spans="1:25" hidden="1" x14ac:dyDescent="0.15">
      <c r="A29" s="59"/>
      <c r="B29" s="64" t="str">
        <f t="shared" si="0"/>
        <v>日本の諸地域</v>
      </c>
      <c r="C29" s="65"/>
      <c r="D29" s="66"/>
      <c r="E29" s="25">
        <f t="shared" si="1"/>
        <v>63.538461538461533</v>
      </c>
      <c r="F29" s="26">
        <f t="shared" si="1"/>
        <v>63.694011071967786</v>
      </c>
      <c r="G29" s="27">
        <f t="shared" si="1"/>
        <v>20</v>
      </c>
      <c r="U29" s="78"/>
      <c r="V29" s="28" t="str">
        <f t="shared" si="2"/>
        <v>日本の諸地域</v>
      </c>
      <c r="W29" s="25">
        <f t="shared" si="2"/>
        <v>63.538461538461533</v>
      </c>
      <c r="X29" s="26">
        <f t="shared" si="2"/>
        <v>63.694011071967786</v>
      </c>
      <c r="Y29" s="27">
        <f t="shared" si="2"/>
        <v>20</v>
      </c>
    </row>
    <row r="30" spans="1:25" hidden="1" x14ac:dyDescent="0.15">
      <c r="A30" s="59"/>
      <c r="B30" s="64" t="str">
        <f t="shared" si="0"/>
        <v>古代までの日本</v>
      </c>
      <c r="C30" s="65"/>
      <c r="D30" s="66"/>
      <c r="E30" s="25">
        <f t="shared" si="1"/>
        <v>63.214285714285708</v>
      </c>
      <c r="F30" s="26">
        <f t="shared" si="1"/>
        <v>60.671148177439065</v>
      </c>
      <c r="G30" s="27">
        <f t="shared" si="1"/>
        <v>25</v>
      </c>
      <c r="U30" s="78"/>
      <c r="V30" s="28" t="str">
        <f t="shared" si="2"/>
        <v>古代までの日本</v>
      </c>
      <c r="W30" s="25">
        <f t="shared" si="2"/>
        <v>63.214285714285708</v>
      </c>
      <c r="X30" s="26">
        <f t="shared" si="2"/>
        <v>60.671148177439065</v>
      </c>
      <c r="Y30" s="27">
        <f t="shared" si="2"/>
        <v>25</v>
      </c>
    </row>
    <row r="31" spans="1:25" hidden="1" x14ac:dyDescent="0.15">
      <c r="A31" s="59"/>
      <c r="B31" s="64" t="str">
        <f t="shared" si="0"/>
        <v>近世の日本</v>
      </c>
      <c r="C31" s="65"/>
      <c r="D31" s="66"/>
      <c r="E31" s="25">
        <f t="shared" si="1"/>
        <v>61.025641025641029</v>
      </c>
      <c r="F31" s="26">
        <f t="shared" si="1"/>
        <v>58.872951965553881</v>
      </c>
      <c r="G31" s="27">
        <f t="shared" si="1"/>
        <v>30</v>
      </c>
      <c r="U31" s="78"/>
      <c r="V31" s="28" t="str">
        <f t="shared" si="2"/>
        <v>近世の日本</v>
      </c>
      <c r="W31" s="25">
        <f t="shared" si="2"/>
        <v>61.025641025641029</v>
      </c>
      <c r="X31" s="26">
        <f t="shared" si="2"/>
        <v>58.872951965553881</v>
      </c>
      <c r="Y31" s="27">
        <f t="shared" si="2"/>
        <v>30</v>
      </c>
    </row>
    <row r="32" spans="1:25" hidden="1" x14ac:dyDescent="0.15">
      <c r="A32" s="59"/>
      <c r="B32" s="64" t="str">
        <f t="shared" si="0"/>
        <v>私たちの生活と現代社会</v>
      </c>
      <c r="C32" s="65"/>
      <c r="D32" s="66"/>
      <c r="E32" s="25">
        <f t="shared" si="1"/>
        <v>83.028846153846146</v>
      </c>
      <c r="F32" s="26">
        <f t="shared" si="1"/>
        <v>80.856819325616513</v>
      </c>
      <c r="G32" s="27">
        <f t="shared" si="1"/>
        <v>35</v>
      </c>
      <c r="U32" s="78"/>
      <c r="V32" s="28" t="str">
        <f t="shared" si="2"/>
        <v>私たちの生活と現代社会</v>
      </c>
      <c r="W32" s="25">
        <f t="shared" si="2"/>
        <v>83.028846153846146</v>
      </c>
      <c r="X32" s="26">
        <f t="shared" si="2"/>
        <v>80.856819325616513</v>
      </c>
      <c r="Y32" s="27">
        <f t="shared" si="2"/>
        <v>35</v>
      </c>
    </row>
    <row r="33" spans="1:25" hidden="1" x14ac:dyDescent="0.15">
      <c r="A33" s="59"/>
      <c r="B33" s="64" t="str">
        <f t="shared" si="0"/>
        <v/>
      </c>
      <c r="C33" s="65"/>
      <c r="D33" s="66"/>
      <c r="E33" s="25" t="str">
        <f t="shared" si="1"/>
        <v/>
      </c>
      <c r="F33" s="26" t="str">
        <f t="shared" si="1"/>
        <v/>
      </c>
      <c r="G33" s="27">
        <f t="shared" si="1"/>
        <v>40</v>
      </c>
      <c r="U33" s="78"/>
      <c r="V33" s="28" t="str">
        <f t="shared" si="2"/>
        <v/>
      </c>
      <c r="W33" s="25" t="str">
        <f t="shared" si="2"/>
        <v/>
      </c>
      <c r="X33" s="26" t="str">
        <f t="shared" si="2"/>
        <v/>
      </c>
      <c r="Y33" s="27">
        <f t="shared" si="2"/>
        <v>40</v>
      </c>
    </row>
    <row r="34" spans="1:25" hidden="1" x14ac:dyDescent="0.15">
      <c r="A34" s="59"/>
      <c r="B34" s="64" t="str">
        <f t="shared" si="0"/>
        <v/>
      </c>
      <c r="C34" s="65"/>
      <c r="D34" s="66"/>
      <c r="E34" s="25" t="str">
        <f t="shared" si="1"/>
        <v/>
      </c>
      <c r="F34" s="26" t="str">
        <f t="shared" si="1"/>
        <v/>
      </c>
      <c r="G34" s="27">
        <f t="shared" si="1"/>
        <v>45</v>
      </c>
      <c r="U34" s="78"/>
      <c r="V34" s="28" t="str">
        <f t="shared" si="2"/>
        <v/>
      </c>
      <c r="W34" s="25" t="str">
        <f t="shared" si="2"/>
        <v/>
      </c>
      <c r="X34" s="26" t="str">
        <f t="shared" si="2"/>
        <v/>
      </c>
      <c r="Y34" s="27">
        <f t="shared" si="2"/>
        <v>45</v>
      </c>
    </row>
    <row r="35" spans="1:25" hidden="1" x14ac:dyDescent="0.15">
      <c r="A35" s="59"/>
      <c r="B35" s="64" t="str">
        <f t="shared" si="0"/>
        <v/>
      </c>
      <c r="C35" s="65"/>
      <c r="D35" s="66"/>
      <c r="E35" s="25" t="str">
        <f t="shared" si="1"/>
        <v/>
      </c>
      <c r="F35" s="26" t="str">
        <f t="shared" si="1"/>
        <v/>
      </c>
      <c r="G35" s="27">
        <f t="shared" si="1"/>
        <v>50</v>
      </c>
      <c r="U35" s="78"/>
      <c r="V35" s="28" t="str">
        <f t="shared" si="2"/>
        <v/>
      </c>
      <c r="W35" s="25" t="str">
        <f t="shared" si="2"/>
        <v/>
      </c>
      <c r="X35" s="26" t="str">
        <f t="shared" si="2"/>
        <v/>
      </c>
      <c r="Y35" s="27">
        <f t="shared" si="2"/>
        <v>50</v>
      </c>
    </row>
    <row r="36" spans="1:25" hidden="1" x14ac:dyDescent="0.15">
      <c r="A36" s="60"/>
      <c r="B36" s="67" t="str">
        <f t="shared" si="0"/>
        <v/>
      </c>
      <c r="C36" s="68"/>
      <c r="D36" s="69"/>
      <c r="E36" s="29" t="str">
        <f t="shared" si="1"/>
        <v/>
      </c>
      <c r="F36" s="30" t="str">
        <f t="shared" si="1"/>
        <v/>
      </c>
      <c r="G36" s="31">
        <f t="shared" si="1"/>
        <v>55</v>
      </c>
      <c r="U36" s="79"/>
      <c r="V36" s="32" t="str">
        <f t="shared" si="2"/>
        <v/>
      </c>
      <c r="W36" s="29" t="str">
        <f t="shared" si="2"/>
        <v/>
      </c>
      <c r="X36" s="30" t="str">
        <f t="shared" si="2"/>
        <v/>
      </c>
      <c r="Y36" s="31">
        <f t="shared" si="2"/>
        <v>55</v>
      </c>
    </row>
    <row r="37" spans="1:25" x14ac:dyDescent="0.15">
      <c r="A37" s="58" t="s">
        <v>5</v>
      </c>
      <c r="B37" s="61" t="str">
        <f t="shared" si="0"/>
        <v>地理的
分野</v>
      </c>
      <c r="C37" s="62"/>
      <c r="D37" s="63"/>
      <c r="E37" s="21">
        <f t="shared" si="1"/>
        <v>65.576923076923066</v>
      </c>
      <c r="F37" s="22">
        <f t="shared" si="1"/>
        <v>64.833920483140403</v>
      </c>
      <c r="G37" s="23">
        <f t="shared" si="1"/>
        <v>54.452398586106646</v>
      </c>
      <c r="U37" s="58" t="s">
        <v>5</v>
      </c>
      <c r="V37" s="24" t="str">
        <f t="shared" si="2"/>
        <v>地理的
分野</v>
      </c>
      <c r="W37" s="21">
        <f t="shared" si="2"/>
        <v>65.576923076923066</v>
      </c>
      <c r="X37" s="22">
        <f t="shared" si="2"/>
        <v>64.833920483140403</v>
      </c>
      <c r="Y37" s="23">
        <f t="shared" si="2"/>
        <v>54.452398586106646</v>
      </c>
    </row>
    <row r="38" spans="1:25" x14ac:dyDescent="0.15">
      <c r="A38" s="59"/>
      <c r="B38" s="64" t="str">
        <f t="shared" si="0"/>
        <v>歴史的
分野</v>
      </c>
      <c r="C38" s="65"/>
      <c r="D38" s="66"/>
      <c r="E38" s="25">
        <f t="shared" si="1"/>
        <v>61.98317307692308</v>
      </c>
      <c r="F38" s="26">
        <f t="shared" si="1"/>
        <v>59.65966280825365</v>
      </c>
      <c r="G38" s="27">
        <f t="shared" si="1"/>
        <v>52.22642744589772</v>
      </c>
      <c r="U38" s="59"/>
      <c r="V38" s="28" t="str">
        <f t="shared" si="2"/>
        <v>歴史的
分野</v>
      </c>
      <c r="W38" s="25">
        <f t="shared" si="2"/>
        <v>61.98317307692308</v>
      </c>
      <c r="X38" s="26">
        <f t="shared" si="2"/>
        <v>59.65966280825365</v>
      </c>
      <c r="Y38" s="27">
        <f t="shared" si="2"/>
        <v>52.22642744589772</v>
      </c>
    </row>
    <row r="39" spans="1:25" x14ac:dyDescent="0.15">
      <c r="A39" s="59"/>
      <c r="B39" s="64" t="str">
        <f t="shared" si="0"/>
        <v>公民的
分野</v>
      </c>
      <c r="C39" s="65"/>
      <c r="D39" s="66"/>
      <c r="E39" s="25">
        <f t="shared" si="1"/>
        <v>83.028846153846146</v>
      </c>
      <c r="F39" s="26">
        <f t="shared" si="1"/>
        <v>80.856819325616513</v>
      </c>
      <c r="G39" s="27">
        <f t="shared" si="1"/>
        <v>69.409361069836564</v>
      </c>
      <c r="U39" s="59"/>
      <c r="V39" s="28" t="str">
        <f t="shared" si="2"/>
        <v>公民的
分野</v>
      </c>
      <c r="W39" s="25">
        <f t="shared" si="2"/>
        <v>83.028846153846146</v>
      </c>
      <c r="X39" s="26">
        <f t="shared" si="2"/>
        <v>80.856819325616513</v>
      </c>
      <c r="Y39" s="27">
        <f t="shared" si="2"/>
        <v>69.409361069836564</v>
      </c>
    </row>
    <row r="40" spans="1:25" x14ac:dyDescent="0.15">
      <c r="A40" s="59"/>
      <c r="B40" s="64" t="str">
        <f t="shared" si="0"/>
        <v/>
      </c>
      <c r="C40" s="65"/>
      <c r="D40" s="66"/>
      <c r="E40" s="25" t="str">
        <f t="shared" si="1"/>
        <v/>
      </c>
      <c r="F40" s="26" t="str">
        <f t="shared" si="1"/>
        <v/>
      </c>
      <c r="G40" s="27" t="str">
        <f t="shared" si="1"/>
        <v/>
      </c>
      <c r="U40" s="59"/>
      <c r="V40" s="28" t="str">
        <f t="shared" si="2"/>
        <v/>
      </c>
      <c r="W40" s="25" t="str">
        <f t="shared" si="2"/>
        <v/>
      </c>
      <c r="X40" s="26" t="str">
        <f t="shared" si="2"/>
        <v/>
      </c>
      <c r="Y40" s="27" t="str">
        <f t="shared" si="2"/>
        <v/>
      </c>
    </row>
    <row r="41" spans="1:25" x14ac:dyDescent="0.15">
      <c r="A41" s="59"/>
      <c r="B41" s="64" t="str">
        <f t="shared" si="0"/>
        <v/>
      </c>
      <c r="C41" s="65"/>
      <c r="D41" s="66"/>
      <c r="E41" s="25" t="str">
        <f t="shared" si="1"/>
        <v/>
      </c>
      <c r="F41" s="26" t="str">
        <f t="shared" si="1"/>
        <v/>
      </c>
      <c r="G41" s="27" t="str">
        <f t="shared" si="1"/>
        <v/>
      </c>
      <c r="I41" s="33"/>
      <c r="U41" s="59"/>
      <c r="V41" s="28" t="str">
        <f t="shared" si="2"/>
        <v/>
      </c>
      <c r="W41" s="25" t="str">
        <f t="shared" si="2"/>
        <v/>
      </c>
      <c r="X41" s="26" t="str">
        <f t="shared" si="2"/>
        <v/>
      </c>
      <c r="Y41" s="27" t="str">
        <f t="shared" si="2"/>
        <v/>
      </c>
    </row>
    <row r="42" spans="1:25" x14ac:dyDescent="0.15">
      <c r="A42" s="60"/>
      <c r="B42" s="67" t="str">
        <f t="shared" si="0"/>
        <v/>
      </c>
      <c r="C42" s="68"/>
      <c r="D42" s="69"/>
      <c r="E42" s="29" t="str">
        <f t="shared" si="1"/>
        <v/>
      </c>
      <c r="F42" s="30" t="str">
        <f t="shared" si="1"/>
        <v/>
      </c>
      <c r="G42" s="31" t="str">
        <f t="shared" si="1"/>
        <v/>
      </c>
      <c r="U42" s="60"/>
      <c r="V42" s="32" t="str">
        <f t="shared" si="2"/>
        <v/>
      </c>
      <c r="W42" s="29" t="str">
        <f t="shared" si="2"/>
        <v/>
      </c>
      <c r="X42" s="30" t="str">
        <f t="shared" si="2"/>
        <v/>
      </c>
      <c r="Y42" s="31" t="str">
        <f t="shared" si="2"/>
        <v/>
      </c>
    </row>
    <row r="43" spans="1:25" hidden="1" x14ac:dyDescent="0.15">
      <c r="A43" s="58" t="s">
        <v>6</v>
      </c>
      <c r="B43" s="61" t="str">
        <f t="shared" si="0"/>
        <v/>
      </c>
      <c r="C43" s="62"/>
      <c r="D43" s="63"/>
      <c r="E43" s="21" t="str">
        <f t="shared" si="1"/>
        <v/>
      </c>
      <c r="F43" s="22" t="str">
        <f t="shared" si="1"/>
        <v/>
      </c>
      <c r="G43" s="23" t="str">
        <f t="shared" si="1"/>
        <v/>
      </c>
      <c r="U43" s="58" t="s">
        <v>6</v>
      </c>
      <c r="V43" s="24" t="str">
        <f t="shared" ref="V43:Y47" si="3">IF(V116&lt;&gt;"",V116,"")</f>
        <v/>
      </c>
      <c r="W43" s="21" t="str">
        <f t="shared" si="3"/>
        <v/>
      </c>
      <c r="X43" s="22" t="str">
        <f t="shared" si="3"/>
        <v/>
      </c>
      <c r="Y43" s="23" t="str">
        <f t="shared" si="3"/>
        <v/>
      </c>
    </row>
    <row r="44" spans="1:25" x14ac:dyDescent="0.15">
      <c r="A44" s="59"/>
      <c r="B44" s="64" t="str">
        <f t="shared" si="0"/>
        <v>社会的な
思考・判断・表現</v>
      </c>
      <c r="C44" s="65"/>
      <c r="D44" s="66"/>
      <c r="E44" s="25">
        <f t="shared" si="1"/>
        <v>59.655870445344128</v>
      </c>
      <c r="F44" s="26">
        <f t="shared" si="1"/>
        <v>58.339072391598023</v>
      </c>
      <c r="G44" s="27">
        <f t="shared" si="1"/>
        <v>49.453188880166778</v>
      </c>
      <c r="U44" s="59"/>
      <c r="V44" s="28" t="str">
        <f t="shared" si="3"/>
        <v>社会的な
思考・判断・表現</v>
      </c>
      <c r="W44" s="25">
        <f t="shared" si="3"/>
        <v>59.655870445344128</v>
      </c>
      <c r="X44" s="26">
        <f t="shared" si="3"/>
        <v>58.339072391598023</v>
      </c>
      <c r="Y44" s="27">
        <f t="shared" si="3"/>
        <v>49.453188880166778</v>
      </c>
    </row>
    <row r="45" spans="1:25" x14ac:dyDescent="0.15">
      <c r="A45" s="59"/>
      <c r="B45" s="64" t="str">
        <f t="shared" si="0"/>
        <v>資料活用
の技能</v>
      </c>
      <c r="C45" s="65"/>
      <c r="D45" s="66"/>
      <c r="E45" s="25">
        <f t="shared" si="1"/>
        <v>63.912466843501328</v>
      </c>
      <c r="F45" s="26">
        <f t="shared" si="1"/>
        <v>62.17873071516582</v>
      </c>
      <c r="G45" s="27">
        <f t="shared" si="1"/>
        <v>53.077237735570478</v>
      </c>
      <c r="U45" s="59"/>
      <c r="V45" s="28" t="str">
        <f t="shared" si="3"/>
        <v>資料活用
の技能</v>
      </c>
      <c r="W45" s="25">
        <f t="shared" si="3"/>
        <v>63.912466843501328</v>
      </c>
      <c r="X45" s="26">
        <f t="shared" si="3"/>
        <v>62.17873071516582</v>
      </c>
      <c r="Y45" s="27">
        <f t="shared" si="3"/>
        <v>53.077237735570478</v>
      </c>
    </row>
    <row r="46" spans="1:25" x14ac:dyDescent="0.15">
      <c r="A46" s="59"/>
      <c r="B46" s="64" t="str">
        <f t="shared" si="0"/>
        <v>社会的事象
についての
知識・理解</v>
      </c>
      <c r="C46" s="65"/>
      <c r="D46" s="66"/>
      <c r="E46" s="25">
        <f t="shared" si="1"/>
        <v>67.658862876254176</v>
      </c>
      <c r="F46" s="26">
        <f t="shared" si="1"/>
        <v>66.001017483206056</v>
      </c>
      <c r="G46" s="27">
        <f t="shared" si="1"/>
        <v>56.996832094469717</v>
      </c>
      <c r="U46" s="59"/>
      <c r="V46" s="28" t="str">
        <f t="shared" si="3"/>
        <v>社会的事象
についての
知識・理解</v>
      </c>
      <c r="W46" s="25">
        <f t="shared" si="3"/>
        <v>67.658862876254176</v>
      </c>
      <c r="X46" s="26">
        <f t="shared" si="3"/>
        <v>66.001017483206056</v>
      </c>
      <c r="Y46" s="27">
        <f t="shared" si="3"/>
        <v>56.996832094469717</v>
      </c>
    </row>
    <row r="47" spans="1:25" x14ac:dyDescent="0.15">
      <c r="A47" s="60"/>
      <c r="B47" s="67" t="str">
        <f t="shared" si="0"/>
        <v/>
      </c>
      <c r="C47" s="68"/>
      <c r="D47" s="69"/>
      <c r="E47" s="29" t="str">
        <f t="shared" si="1"/>
        <v/>
      </c>
      <c r="F47" s="30" t="str">
        <f t="shared" si="1"/>
        <v/>
      </c>
      <c r="G47" s="31" t="str">
        <f t="shared" si="1"/>
        <v/>
      </c>
      <c r="U47" s="60"/>
      <c r="V47" s="32" t="str">
        <f t="shared" si="3"/>
        <v/>
      </c>
      <c r="W47" s="29" t="str">
        <f t="shared" si="3"/>
        <v/>
      </c>
      <c r="X47" s="30" t="str">
        <f t="shared" si="3"/>
        <v/>
      </c>
      <c r="Y47" s="31" t="str">
        <f t="shared" si="3"/>
        <v/>
      </c>
    </row>
    <row r="48" spans="1:25" ht="4.5" customHeight="1" x14ac:dyDescent="0.15">
      <c r="A48" s="56" t="s">
        <v>7</v>
      </c>
      <c r="B48" s="56"/>
      <c r="C48" s="56"/>
      <c r="D48" s="56"/>
      <c r="E48" s="56"/>
      <c r="F48" s="56"/>
      <c r="G48" s="56"/>
      <c r="H48" s="56"/>
      <c r="I48" s="56"/>
      <c r="J48" s="56"/>
      <c r="K48" s="56"/>
      <c r="L48" s="56"/>
      <c r="M48" s="56"/>
      <c r="N48" s="56"/>
      <c r="O48" s="56"/>
      <c r="P48" s="56"/>
    </row>
    <row r="49" spans="1:19" ht="4.5" customHeight="1" x14ac:dyDescent="0.15">
      <c r="A49" s="56"/>
      <c r="B49" s="56"/>
      <c r="C49" s="56"/>
      <c r="D49" s="56"/>
      <c r="E49" s="56"/>
      <c r="F49" s="56"/>
      <c r="G49" s="56"/>
      <c r="H49" s="56"/>
      <c r="I49" s="56"/>
      <c r="J49" s="56"/>
      <c r="K49" s="56"/>
      <c r="L49" s="56"/>
      <c r="M49" s="56"/>
      <c r="N49" s="56"/>
      <c r="O49" s="56"/>
      <c r="P49" s="56"/>
    </row>
    <row r="50" spans="1:19" ht="4.5" customHeight="1" x14ac:dyDescent="0.15">
      <c r="A50" s="56"/>
      <c r="B50" s="56"/>
      <c r="C50" s="56"/>
      <c r="D50" s="56"/>
      <c r="E50" s="56"/>
      <c r="F50" s="56"/>
      <c r="G50" s="56"/>
      <c r="H50" s="56"/>
      <c r="I50" s="56"/>
      <c r="J50" s="56"/>
      <c r="K50" s="56"/>
      <c r="L50" s="56"/>
      <c r="M50" s="56"/>
      <c r="N50" s="56"/>
      <c r="O50" s="56"/>
      <c r="P50" s="56"/>
    </row>
    <row r="51" spans="1:19" ht="4.5" customHeight="1" x14ac:dyDescent="0.15">
      <c r="A51" s="56"/>
      <c r="B51" s="56"/>
      <c r="C51" s="56"/>
      <c r="D51" s="56"/>
      <c r="E51" s="56"/>
      <c r="F51" s="56"/>
      <c r="G51" s="56"/>
      <c r="H51" s="56"/>
      <c r="I51" s="56"/>
      <c r="J51" s="56"/>
      <c r="K51" s="56"/>
      <c r="L51" s="56"/>
      <c r="M51" s="56"/>
      <c r="N51" s="56"/>
      <c r="O51" s="56"/>
      <c r="P51" s="56"/>
    </row>
    <row r="52" spans="1:19" ht="4.5" customHeight="1" x14ac:dyDescent="0.15">
      <c r="A52" s="56"/>
      <c r="B52" s="56"/>
      <c r="C52" s="56"/>
      <c r="D52" s="56"/>
      <c r="E52" s="56"/>
      <c r="F52" s="56"/>
      <c r="G52" s="56"/>
      <c r="H52" s="56"/>
      <c r="I52" s="56"/>
      <c r="J52" s="56"/>
      <c r="K52" s="56"/>
      <c r="L52" s="56"/>
      <c r="M52" s="56"/>
      <c r="N52" s="56"/>
      <c r="O52" s="56"/>
      <c r="P52" s="56"/>
    </row>
    <row r="53" spans="1:19" ht="17.25" customHeight="1" x14ac:dyDescent="0.15">
      <c r="A53" s="4" t="s">
        <v>8</v>
      </c>
      <c r="B53" s="4"/>
      <c r="C53" s="4"/>
      <c r="H53" s="34"/>
      <c r="P53" s="35" t="s">
        <v>9</v>
      </c>
    </row>
    <row r="54" spans="1:19" ht="18.75" customHeight="1" x14ac:dyDescent="0.15">
      <c r="A54" s="57" t="s">
        <v>10</v>
      </c>
      <c r="B54" s="57"/>
      <c r="C54" s="57"/>
      <c r="D54" s="57" t="s">
        <v>11</v>
      </c>
      <c r="E54" s="57"/>
      <c r="F54" s="57"/>
      <c r="G54" s="57"/>
      <c r="H54" s="57"/>
      <c r="I54" s="57" t="s">
        <v>12</v>
      </c>
      <c r="J54" s="57"/>
      <c r="K54" s="57"/>
      <c r="L54" s="57"/>
      <c r="M54" s="57"/>
      <c r="N54" s="57"/>
      <c r="O54" s="57"/>
      <c r="P54" s="57"/>
    </row>
    <row r="55" spans="1:19" ht="97.5" hidden="1" customHeight="1" x14ac:dyDescent="0.15">
      <c r="A55" s="47" t="str">
        <f t="shared" ref="A55:A74" si="4">IF(V27&lt;&gt;"",V27,"")</f>
        <v>地球の姿</v>
      </c>
      <c r="B55" s="47"/>
      <c r="C55" s="47"/>
      <c r="D55" s="48"/>
      <c r="E55" s="48"/>
      <c r="F55" s="48"/>
      <c r="G55" s="48"/>
      <c r="H55" s="48"/>
      <c r="I55" s="48"/>
      <c r="J55" s="48"/>
      <c r="K55" s="48"/>
      <c r="L55" s="48"/>
      <c r="M55" s="48"/>
      <c r="N55" s="48"/>
      <c r="O55" s="48"/>
      <c r="P55" s="48"/>
      <c r="S55" s="36">
        <f t="shared" ref="S55:S74" si="5">LEN(V100)</f>
        <v>4</v>
      </c>
    </row>
    <row r="56" spans="1:19" ht="97.5" hidden="1" customHeight="1" x14ac:dyDescent="0.15">
      <c r="A56" s="47" t="str">
        <f t="shared" si="4"/>
        <v>世界から見た日本の姿</v>
      </c>
      <c r="B56" s="47"/>
      <c r="C56" s="47"/>
      <c r="D56" s="48"/>
      <c r="E56" s="48"/>
      <c r="F56" s="48"/>
      <c r="G56" s="48"/>
      <c r="H56" s="48"/>
      <c r="I56" s="48"/>
      <c r="J56" s="48"/>
      <c r="K56" s="48"/>
      <c r="L56" s="48"/>
      <c r="M56" s="48"/>
      <c r="N56" s="48"/>
      <c r="O56" s="48"/>
      <c r="P56" s="48"/>
      <c r="S56" s="36">
        <f t="shared" si="5"/>
        <v>10</v>
      </c>
    </row>
    <row r="57" spans="1:19" ht="97.5" hidden="1" customHeight="1" x14ac:dyDescent="0.15">
      <c r="A57" s="47" t="str">
        <f t="shared" si="4"/>
        <v>日本の諸地域</v>
      </c>
      <c r="B57" s="47"/>
      <c r="C57" s="47"/>
      <c r="D57" s="48"/>
      <c r="E57" s="48"/>
      <c r="F57" s="48"/>
      <c r="G57" s="48"/>
      <c r="H57" s="48"/>
      <c r="I57" s="48"/>
      <c r="J57" s="48"/>
      <c r="K57" s="48"/>
      <c r="L57" s="48"/>
      <c r="M57" s="48"/>
      <c r="N57" s="48"/>
      <c r="O57" s="48"/>
      <c r="P57" s="48"/>
      <c r="S57" s="36">
        <f t="shared" si="5"/>
        <v>6</v>
      </c>
    </row>
    <row r="58" spans="1:19" ht="97.5" hidden="1" customHeight="1" x14ac:dyDescent="0.15">
      <c r="A58" s="47" t="str">
        <f t="shared" si="4"/>
        <v>古代までの日本</v>
      </c>
      <c r="B58" s="47"/>
      <c r="C58" s="47"/>
      <c r="D58" s="48"/>
      <c r="E58" s="48"/>
      <c r="F58" s="48"/>
      <c r="G58" s="48"/>
      <c r="H58" s="48"/>
      <c r="I58" s="48"/>
      <c r="J58" s="48"/>
      <c r="K58" s="48"/>
      <c r="L58" s="48"/>
      <c r="M58" s="48"/>
      <c r="N58" s="48"/>
      <c r="O58" s="48"/>
      <c r="P58" s="48"/>
      <c r="S58" s="36">
        <f t="shared" si="5"/>
        <v>7</v>
      </c>
    </row>
    <row r="59" spans="1:19" ht="97.5" hidden="1" customHeight="1" x14ac:dyDescent="0.15">
      <c r="A59" s="47" t="str">
        <f t="shared" si="4"/>
        <v>近世の日本</v>
      </c>
      <c r="B59" s="47"/>
      <c r="C59" s="47"/>
      <c r="D59" s="48"/>
      <c r="E59" s="48"/>
      <c r="F59" s="48"/>
      <c r="G59" s="48"/>
      <c r="H59" s="48"/>
      <c r="I59" s="48"/>
      <c r="J59" s="48"/>
      <c r="K59" s="48"/>
      <c r="L59" s="48"/>
      <c r="M59" s="48"/>
      <c r="N59" s="48"/>
      <c r="O59" s="48"/>
      <c r="P59" s="48"/>
      <c r="S59" s="36">
        <f t="shared" si="5"/>
        <v>5</v>
      </c>
    </row>
    <row r="60" spans="1:19" ht="97.5" hidden="1" customHeight="1" x14ac:dyDescent="0.15">
      <c r="A60" s="47" t="str">
        <f t="shared" si="4"/>
        <v>私たちの生活と現代社会</v>
      </c>
      <c r="B60" s="47"/>
      <c r="C60" s="47"/>
      <c r="D60" s="48"/>
      <c r="E60" s="48"/>
      <c r="F60" s="48"/>
      <c r="G60" s="48"/>
      <c r="H60" s="48"/>
      <c r="I60" s="48"/>
      <c r="J60" s="48"/>
      <c r="K60" s="48"/>
      <c r="L60" s="48"/>
      <c r="M60" s="48"/>
      <c r="N60" s="48"/>
      <c r="O60" s="48"/>
      <c r="P60" s="48"/>
      <c r="S60" s="36">
        <f t="shared" si="5"/>
        <v>11</v>
      </c>
    </row>
    <row r="61" spans="1:19" ht="97.5" hidden="1" customHeight="1" x14ac:dyDescent="0.15">
      <c r="A61" s="47" t="str">
        <f t="shared" si="4"/>
        <v/>
      </c>
      <c r="B61" s="47"/>
      <c r="C61" s="47"/>
      <c r="D61" s="48"/>
      <c r="E61" s="48"/>
      <c r="F61" s="48"/>
      <c r="G61" s="48"/>
      <c r="H61" s="48"/>
      <c r="I61" s="48"/>
      <c r="J61" s="48"/>
      <c r="K61" s="48"/>
      <c r="L61" s="48"/>
      <c r="M61" s="48"/>
      <c r="N61" s="48"/>
      <c r="O61" s="48"/>
      <c r="P61" s="48"/>
      <c r="S61" s="36">
        <f t="shared" si="5"/>
        <v>0</v>
      </c>
    </row>
    <row r="62" spans="1:19" ht="97.5" hidden="1" customHeight="1" x14ac:dyDescent="0.15">
      <c r="A62" s="47" t="str">
        <f t="shared" si="4"/>
        <v/>
      </c>
      <c r="B62" s="47"/>
      <c r="C62" s="47"/>
      <c r="D62" s="48"/>
      <c r="E62" s="48"/>
      <c r="F62" s="48"/>
      <c r="G62" s="48"/>
      <c r="H62" s="48"/>
      <c r="I62" s="48"/>
      <c r="J62" s="48"/>
      <c r="K62" s="48"/>
      <c r="L62" s="48"/>
      <c r="M62" s="48"/>
      <c r="N62" s="48"/>
      <c r="O62" s="48"/>
      <c r="P62" s="48"/>
      <c r="S62" s="36">
        <f t="shared" si="5"/>
        <v>0</v>
      </c>
    </row>
    <row r="63" spans="1:19" ht="97.5" hidden="1" customHeight="1" x14ac:dyDescent="0.15">
      <c r="A63" s="47" t="str">
        <f t="shared" si="4"/>
        <v/>
      </c>
      <c r="B63" s="47"/>
      <c r="C63" s="47"/>
      <c r="D63" s="48"/>
      <c r="E63" s="48"/>
      <c r="F63" s="48"/>
      <c r="G63" s="48"/>
      <c r="H63" s="48"/>
      <c r="I63" s="48"/>
      <c r="J63" s="48"/>
      <c r="K63" s="48"/>
      <c r="L63" s="48"/>
      <c r="M63" s="48"/>
      <c r="N63" s="48"/>
      <c r="O63" s="48"/>
      <c r="P63" s="48"/>
      <c r="S63" s="36">
        <f t="shared" si="5"/>
        <v>0</v>
      </c>
    </row>
    <row r="64" spans="1:19" ht="97.5" hidden="1" customHeight="1" x14ac:dyDescent="0.15">
      <c r="A64" s="47" t="str">
        <f t="shared" si="4"/>
        <v/>
      </c>
      <c r="B64" s="47"/>
      <c r="C64" s="47"/>
      <c r="D64" s="48"/>
      <c r="E64" s="48"/>
      <c r="F64" s="48"/>
      <c r="G64" s="48"/>
      <c r="H64" s="48"/>
      <c r="I64" s="48"/>
      <c r="J64" s="48"/>
      <c r="K64" s="48"/>
      <c r="L64" s="48"/>
      <c r="M64" s="48"/>
      <c r="N64" s="48"/>
      <c r="O64" s="48"/>
      <c r="P64" s="48"/>
      <c r="S64" s="36">
        <f t="shared" si="5"/>
        <v>0</v>
      </c>
    </row>
    <row r="65" spans="1:21" ht="152.25" customHeight="1" x14ac:dyDescent="0.15">
      <c r="A65" s="47" t="str">
        <f t="shared" si="4"/>
        <v>地理的
分野</v>
      </c>
      <c r="B65" s="47"/>
      <c r="C65" s="47"/>
      <c r="D65" s="49" t="s">
        <v>35</v>
      </c>
      <c r="E65" s="49"/>
      <c r="F65" s="49"/>
      <c r="G65" s="49"/>
      <c r="H65" s="49"/>
      <c r="I65" s="53" t="s">
        <v>31</v>
      </c>
      <c r="J65" s="54"/>
      <c r="K65" s="54"/>
      <c r="L65" s="54"/>
      <c r="M65" s="54"/>
      <c r="N65" s="54"/>
      <c r="O65" s="54"/>
      <c r="P65" s="55"/>
      <c r="S65" s="36">
        <f t="shared" si="5"/>
        <v>6</v>
      </c>
    </row>
    <row r="66" spans="1:21" ht="132.75" customHeight="1" x14ac:dyDescent="0.15">
      <c r="A66" s="47" t="str">
        <f t="shared" si="4"/>
        <v>歴史的
分野</v>
      </c>
      <c r="B66" s="47"/>
      <c r="C66" s="47"/>
      <c r="D66" s="49" t="s">
        <v>34</v>
      </c>
      <c r="E66" s="49"/>
      <c r="F66" s="49"/>
      <c r="G66" s="49"/>
      <c r="H66" s="49"/>
      <c r="I66" s="50" t="s">
        <v>32</v>
      </c>
      <c r="J66" s="51"/>
      <c r="K66" s="51"/>
      <c r="L66" s="51"/>
      <c r="M66" s="51"/>
      <c r="N66" s="51"/>
      <c r="O66" s="51"/>
      <c r="P66" s="52"/>
      <c r="S66" s="36">
        <f t="shared" si="5"/>
        <v>6</v>
      </c>
    </row>
    <row r="67" spans="1:21" ht="97.5" customHeight="1" x14ac:dyDescent="0.15">
      <c r="A67" s="47" t="str">
        <f t="shared" si="4"/>
        <v>公民的
分野</v>
      </c>
      <c r="B67" s="47"/>
      <c r="C67" s="47"/>
      <c r="D67" s="48" t="s">
        <v>36</v>
      </c>
      <c r="E67" s="48"/>
      <c r="F67" s="48"/>
      <c r="G67" s="48"/>
      <c r="H67" s="48"/>
      <c r="I67" s="50" t="s">
        <v>33</v>
      </c>
      <c r="J67" s="51"/>
      <c r="K67" s="51"/>
      <c r="L67" s="51"/>
      <c r="M67" s="51"/>
      <c r="N67" s="51"/>
      <c r="O67" s="51"/>
      <c r="P67" s="52"/>
      <c r="S67" s="36">
        <f t="shared" si="5"/>
        <v>6</v>
      </c>
    </row>
    <row r="68" spans="1:21" ht="97.5" customHeight="1" x14ac:dyDescent="0.15">
      <c r="A68" s="47" t="str">
        <f t="shared" si="4"/>
        <v/>
      </c>
      <c r="B68" s="47"/>
      <c r="C68" s="47"/>
      <c r="D68" s="48"/>
      <c r="E68" s="48"/>
      <c r="F68" s="48"/>
      <c r="G68" s="48"/>
      <c r="H68" s="48"/>
      <c r="I68" s="48"/>
      <c r="J68" s="48"/>
      <c r="K68" s="48"/>
      <c r="L68" s="48"/>
      <c r="M68" s="48"/>
      <c r="N68" s="48"/>
      <c r="O68" s="48"/>
      <c r="P68" s="48"/>
      <c r="S68" s="36">
        <f t="shared" si="5"/>
        <v>0</v>
      </c>
    </row>
    <row r="69" spans="1:21" ht="97.5" customHeight="1" x14ac:dyDescent="0.15">
      <c r="A69" s="47" t="str">
        <f t="shared" si="4"/>
        <v/>
      </c>
      <c r="B69" s="47"/>
      <c r="C69" s="47"/>
      <c r="D69" s="48"/>
      <c r="E69" s="48"/>
      <c r="F69" s="48"/>
      <c r="G69" s="48"/>
      <c r="H69" s="48"/>
      <c r="I69" s="48"/>
      <c r="J69" s="48"/>
      <c r="K69" s="48"/>
      <c r="L69" s="48"/>
      <c r="M69" s="48"/>
      <c r="N69" s="48"/>
      <c r="O69" s="48"/>
      <c r="P69" s="48"/>
      <c r="S69" s="36">
        <f t="shared" si="5"/>
        <v>0</v>
      </c>
    </row>
    <row r="70" spans="1:21" ht="97.5" customHeight="1" x14ac:dyDescent="0.15">
      <c r="A70" s="47" t="str">
        <f t="shared" si="4"/>
        <v/>
      </c>
      <c r="B70" s="47"/>
      <c r="C70" s="47"/>
      <c r="D70" s="48"/>
      <c r="E70" s="48"/>
      <c r="F70" s="48"/>
      <c r="G70" s="48"/>
      <c r="H70" s="48"/>
      <c r="I70" s="48"/>
      <c r="J70" s="48"/>
      <c r="K70" s="48"/>
      <c r="L70" s="48"/>
      <c r="M70" s="48"/>
      <c r="N70" s="48"/>
      <c r="O70" s="48"/>
      <c r="P70" s="48"/>
      <c r="S70" s="36">
        <f t="shared" si="5"/>
        <v>0</v>
      </c>
    </row>
    <row r="71" spans="1:21" ht="97.5" hidden="1" customHeight="1" x14ac:dyDescent="0.15">
      <c r="A71" s="45" t="str">
        <f t="shared" si="4"/>
        <v/>
      </c>
      <c r="B71" s="45"/>
      <c r="C71" s="45"/>
      <c r="D71" s="46"/>
      <c r="E71" s="46"/>
      <c r="F71" s="46"/>
      <c r="G71" s="46"/>
      <c r="H71" s="46"/>
      <c r="I71" s="46"/>
      <c r="J71" s="46"/>
      <c r="K71" s="46"/>
      <c r="L71" s="46"/>
      <c r="M71" s="46"/>
      <c r="N71" s="46"/>
      <c r="O71" s="46"/>
      <c r="P71" s="46"/>
      <c r="S71" s="36">
        <f t="shared" si="5"/>
        <v>0</v>
      </c>
    </row>
    <row r="72" spans="1:21" ht="97.5" hidden="1" customHeight="1" x14ac:dyDescent="0.15">
      <c r="A72" s="45" t="str">
        <f t="shared" si="4"/>
        <v>社会的な
思考・判断・表現</v>
      </c>
      <c r="B72" s="45"/>
      <c r="C72" s="45"/>
      <c r="D72" s="46"/>
      <c r="E72" s="46"/>
      <c r="F72" s="46"/>
      <c r="G72" s="46"/>
      <c r="H72" s="46"/>
      <c r="I72" s="46"/>
      <c r="J72" s="46"/>
      <c r="K72" s="46"/>
      <c r="L72" s="46"/>
      <c r="M72" s="46"/>
      <c r="N72" s="46"/>
      <c r="O72" s="46"/>
      <c r="P72" s="46"/>
      <c r="S72" s="36">
        <f t="shared" si="5"/>
        <v>13</v>
      </c>
    </row>
    <row r="73" spans="1:21" ht="97.5" hidden="1" customHeight="1" x14ac:dyDescent="0.15">
      <c r="A73" s="45" t="str">
        <f t="shared" si="4"/>
        <v>資料活用
の技能</v>
      </c>
      <c r="B73" s="45"/>
      <c r="C73" s="45"/>
      <c r="D73" s="46"/>
      <c r="E73" s="46"/>
      <c r="F73" s="46"/>
      <c r="G73" s="46"/>
      <c r="H73" s="46"/>
      <c r="I73" s="46"/>
      <c r="J73" s="46"/>
      <c r="K73" s="46"/>
      <c r="L73" s="46"/>
      <c r="M73" s="46"/>
      <c r="N73" s="46"/>
      <c r="O73" s="46"/>
      <c r="P73" s="46"/>
      <c r="S73" s="36">
        <f t="shared" si="5"/>
        <v>8</v>
      </c>
    </row>
    <row r="74" spans="1:21" ht="97.5" hidden="1" customHeight="1" x14ac:dyDescent="0.15">
      <c r="A74" s="45" t="str">
        <f t="shared" si="4"/>
        <v>社会的事象
についての
知識・理解</v>
      </c>
      <c r="B74" s="45"/>
      <c r="C74" s="45"/>
      <c r="D74" s="46"/>
      <c r="E74" s="46"/>
      <c r="F74" s="46"/>
      <c r="G74" s="46"/>
      <c r="H74" s="46"/>
      <c r="I74" s="46"/>
      <c r="J74" s="46"/>
      <c r="K74" s="46"/>
      <c r="L74" s="46"/>
      <c r="M74" s="46"/>
      <c r="N74" s="46"/>
      <c r="O74" s="46"/>
      <c r="P74" s="46"/>
      <c r="S74" s="36">
        <f t="shared" si="5"/>
        <v>17</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13</v>
      </c>
      <c r="V99" s="40" t="s">
        <v>14</v>
      </c>
      <c r="W99" s="8" t="s">
        <v>15</v>
      </c>
      <c r="X99" s="8" t="s">
        <v>2</v>
      </c>
      <c r="Y99" s="8" t="s">
        <v>3</v>
      </c>
    </row>
    <row r="100" spans="20:25" ht="13.5" hidden="1" customHeight="1" x14ac:dyDescent="0.15">
      <c r="T100" s="41"/>
      <c r="U100">
        <v>1</v>
      </c>
      <c r="V100" t="s">
        <v>18</v>
      </c>
      <c r="W100" s="13">
        <v>74.519230769230774</v>
      </c>
      <c r="X100" s="13">
        <v>71.527428283844998</v>
      </c>
      <c r="Y100" s="13">
        <v>10</v>
      </c>
    </row>
    <row r="101" spans="20:25" hidden="1" x14ac:dyDescent="0.15">
      <c r="T101" s="42"/>
      <c r="U101">
        <v>2</v>
      </c>
      <c r="V101" t="s">
        <v>19</v>
      </c>
      <c r="W101" s="13">
        <v>60.461538461538467</v>
      </c>
      <c r="X101" s="13">
        <v>60.619023653749366</v>
      </c>
      <c r="Y101" s="13">
        <v>15</v>
      </c>
    </row>
    <row r="102" spans="20:25" hidden="1" x14ac:dyDescent="0.15">
      <c r="T102" s="42"/>
      <c r="U102">
        <v>3</v>
      </c>
      <c r="V102" t="s">
        <v>20</v>
      </c>
      <c r="W102" s="13">
        <v>63.538461538461533</v>
      </c>
      <c r="X102" s="13">
        <v>63.694011071967786</v>
      </c>
      <c r="Y102" s="13">
        <v>20</v>
      </c>
    </row>
    <row r="103" spans="20:25" hidden="1" x14ac:dyDescent="0.15">
      <c r="T103" s="42"/>
      <c r="U103">
        <v>4</v>
      </c>
      <c r="V103" t="s">
        <v>21</v>
      </c>
      <c r="W103" s="13">
        <v>63.214285714285708</v>
      </c>
      <c r="X103" s="13">
        <v>60.671148177439065</v>
      </c>
      <c r="Y103" s="13">
        <v>25</v>
      </c>
    </row>
    <row r="104" spans="20:25" hidden="1" x14ac:dyDescent="0.15">
      <c r="T104" s="42"/>
      <c r="U104">
        <v>5</v>
      </c>
      <c r="V104" t="s">
        <v>22</v>
      </c>
      <c r="W104" s="13">
        <v>61.025641025641029</v>
      </c>
      <c r="X104" s="13">
        <v>58.872951965553881</v>
      </c>
      <c r="Y104" s="13">
        <v>30</v>
      </c>
    </row>
    <row r="105" spans="20:25" hidden="1" x14ac:dyDescent="0.15">
      <c r="T105" s="42"/>
      <c r="U105">
        <v>6</v>
      </c>
      <c r="V105" t="s">
        <v>23</v>
      </c>
      <c r="W105" s="13">
        <v>83.028846153846146</v>
      </c>
      <c r="X105" s="13">
        <v>80.856819325616513</v>
      </c>
      <c r="Y105" s="13">
        <v>35</v>
      </c>
    </row>
    <row r="106" spans="20:25" hidden="1" x14ac:dyDescent="0.15">
      <c r="T106" s="42"/>
      <c r="U106">
        <v>7</v>
      </c>
      <c r="V106" t="s">
        <v>16</v>
      </c>
      <c r="W106" s="13"/>
      <c r="X106" s="13"/>
      <c r="Y106" s="13">
        <v>40</v>
      </c>
    </row>
    <row r="107" spans="20:25" hidden="1" x14ac:dyDescent="0.15">
      <c r="T107" s="42"/>
      <c r="U107">
        <v>8</v>
      </c>
      <c r="V107" t="s">
        <v>16</v>
      </c>
      <c r="W107" s="13"/>
      <c r="X107" s="13"/>
      <c r="Y107" s="13">
        <v>45</v>
      </c>
    </row>
    <row r="108" spans="20:25" hidden="1" x14ac:dyDescent="0.15">
      <c r="T108" s="42"/>
      <c r="U108">
        <v>9</v>
      </c>
      <c r="V108" t="s">
        <v>16</v>
      </c>
      <c r="W108" s="13"/>
      <c r="X108" s="13"/>
      <c r="Y108" s="13">
        <v>50</v>
      </c>
    </row>
    <row r="109" spans="20:25" hidden="1" x14ac:dyDescent="0.15">
      <c r="T109" s="43"/>
      <c r="U109">
        <v>10</v>
      </c>
      <c r="V109" t="s">
        <v>16</v>
      </c>
      <c r="W109" s="13"/>
      <c r="X109" s="13"/>
      <c r="Y109" s="13">
        <v>55</v>
      </c>
    </row>
    <row r="110" spans="20:25" ht="13.5" customHeight="1" x14ac:dyDescent="0.15">
      <c r="T110" s="41"/>
      <c r="U110">
        <v>1</v>
      </c>
      <c r="V110" s="44" t="s">
        <v>24</v>
      </c>
      <c r="W110" s="13">
        <v>65.576923076923066</v>
      </c>
      <c r="X110" s="13">
        <v>64.833920483140403</v>
      </c>
      <c r="Y110" s="13">
        <v>54.452398586106646</v>
      </c>
    </row>
    <row r="111" spans="20:25" ht="27" x14ac:dyDescent="0.15">
      <c r="T111" s="42"/>
      <c r="U111">
        <v>2</v>
      </c>
      <c r="V111" s="44" t="s">
        <v>25</v>
      </c>
      <c r="W111" s="13">
        <v>61.98317307692308</v>
      </c>
      <c r="X111" s="13">
        <v>59.65966280825365</v>
      </c>
      <c r="Y111" s="13">
        <v>52.22642744589772</v>
      </c>
    </row>
    <row r="112" spans="20:25" ht="27" x14ac:dyDescent="0.15">
      <c r="T112" s="42"/>
      <c r="U112">
        <v>3</v>
      </c>
      <c r="V112" s="44" t="s">
        <v>26</v>
      </c>
      <c r="W112" s="13">
        <v>83.028846153846146</v>
      </c>
      <c r="X112" s="13">
        <v>80.856819325616513</v>
      </c>
      <c r="Y112" s="13">
        <v>69.409361069836564</v>
      </c>
    </row>
    <row r="113" spans="20:25" hidden="1" x14ac:dyDescent="0.15">
      <c r="T113" s="42"/>
      <c r="U113">
        <v>4</v>
      </c>
      <c r="V113" t="s">
        <v>16</v>
      </c>
      <c r="W113" s="13"/>
      <c r="X113" s="13"/>
      <c r="Y113" s="13"/>
    </row>
    <row r="114" spans="20:25" hidden="1" x14ac:dyDescent="0.15">
      <c r="T114" s="42"/>
      <c r="U114">
        <v>5</v>
      </c>
      <c r="V114" t="s">
        <v>16</v>
      </c>
      <c r="W114" s="13"/>
      <c r="X114" s="13"/>
      <c r="Y114" s="13"/>
    </row>
    <row r="115" spans="20:25" hidden="1" x14ac:dyDescent="0.15">
      <c r="T115" s="43"/>
      <c r="U115">
        <v>6</v>
      </c>
      <c r="V115" t="s">
        <v>16</v>
      </c>
      <c r="W115" s="13"/>
      <c r="X115" s="13"/>
      <c r="Y115" s="13"/>
    </row>
    <row r="116" spans="20:25" ht="13.5" hidden="1" customHeight="1" x14ac:dyDescent="0.15">
      <c r="T116" s="41"/>
      <c r="U116">
        <v>1</v>
      </c>
      <c r="W116" s="13"/>
      <c r="X116" s="13"/>
      <c r="Y116" s="13"/>
    </row>
    <row r="117" spans="20:25" ht="27" x14ac:dyDescent="0.15">
      <c r="T117" s="42"/>
      <c r="U117">
        <v>2</v>
      </c>
      <c r="V117" s="44" t="s">
        <v>27</v>
      </c>
      <c r="W117" s="13">
        <v>59.655870445344128</v>
      </c>
      <c r="X117" s="13">
        <v>58.339072391598023</v>
      </c>
      <c r="Y117" s="13">
        <v>49.453188880166778</v>
      </c>
    </row>
    <row r="118" spans="20:25" ht="27" x14ac:dyDescent="0.15">
      <c r="T118" s="42"/>
      <c r="U118">
        <v>3</v>
      </c>
      <c r="V118" s="44" t="s">
        <v>28</v>
      </c>
      <c r="W118" s="13">
        <v>63.912466843501328</v>
      </c>
      <c r="X118" s="13">
        <v>62.17873071516582</v>
      </c>
      <c r="Y118" s="13">
        <v>53.077237735570478</v>
      </c>
    </row>
    <row r="119" spans="20:25" ht="40.5" x14ac:dyDescent="0.15">
      <c r="T119" s="42"/>
      <c r="U119">
        <v>4</v>
      </c>
      <c r="V119" s="44" t="s">
        <v>29</v>
      </c>
      <c r="W119" s="13">
        <v>67.658862876254176</v>
      </c>
      <c r="X119" s="13">
        <v>66.001017483206056</v>
      </c>
      <c r="Y119" s="13">
        <v>56.996832094469717</v>
      </c>
    </row>
    <row r="120" spans="20:25" hidden="1" x14ac:dyDescent="0.15">
      <c r="T120" s="43"/>
      <c r="U120">
        <v>5</v>
      </c>
      <c r="V120" t="s">
        <v>16</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社会</vt:lpstr>
      <vt:lpstr>社会!Print_Area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Administrator</cp:lastModifiedBy>
  <dcterms:created xsi:type="dcterms:W3CDTF">2021-01-09T05:23:29Z</dcterms:created>
  <dcterms:modified xsi:type="dcterms:W3CDTF">2021-03-04T09:48:20Z</dcterms:modified>
</cp:coreProperties>
</file>