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R2\2020 2090004036 宇都宮市立豊郷北小学校\②ホームページ用資料\学力\"/>
    </mc:Choice>
  </mc:AlternateContent>
  <bookViews>
    <workbookView xWindow="600" yWindow="405" windowWidth="27795" windowHeight="11145" activeTab="3"/>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62913" refMode="R1C1"/>
</workbook>
</file>

<file path=xl/calcChain.xml><?xml version="1.0" encoding="utf-8"?>
<calcChain xmlns="http://schemas.openxmlformats.org/spreadsheetml/2006/main">
  <c r="A65" i="1" l="1"/>
  <c r="S74" i="4" l="1"/>
  <c r="S73" i="4"/>
  <c r="S72" i="4"/>
  <c r="S71" i="4"/>
  <c r="S70" i="4"/>
  <c r="S69" i="4"/>
  <c r="S68" i="4"/>
  <c r="S67" i="4"/>
  <c r="S66" i="4"/>
  <c r="S65" i="4"/>
  <c r="S64" i="4"/>
  <c r="S63" i="4"/>
  <c r="S62" i="4"/>
  <c r="S61" i="4"/>
  <c r="S60" i="4"/>
  <c r="S59" i="4"/>
  <c r="S58" i="4"/>
  <c r="S57" i="4"/>
  <c r="S56" i="4"/>
  <c r="S55" i="4"/>
  <c r="Y47" i="4"/>
  <c r="X47" i="4"/>
  <c r="F47" i="4" s="1"/>
  <c r="W47" i="4"/>
  <c r="E47" i="4" s="1"/>
  <c r="V47" i="4"/>
  <c r="G47" i="4"/>
  <c r="B47" i="4"/>
  <c r="Y46" i="4"/>
  <c r="X46" i="4"/>
  <c r="F46" i="4" s="1"/>
  <c r="W46" i="4"/>
  <c r="E46" i="4" s="1"/>
  <c r="V46" i="4"/>
  <c r="A74" i="4" s="1"/>
  <c r="G46" i="4"/>
  <c r="Y45" i="4"/>
  <c r="X45" i="4"/>
  <c r="F45" i="4" s="1"/>
  <c r="W45" i="4"/>
  <c r="E45" i="4" s="1"/>
  <c r="V45" i="4"/>
  <c r="A73" i="4" s="1"/>
  <c r="G45" i="4"/>
  <c r="B45" i="4"/>
  <c r="Y44" i="4"/>
  <c r="X44" i="4"/>
  <c r="F44" i="4" s="1"/>
  <c r="W44" i="4"/>
  <c r="E44" i="4" s="1"/>
  <c r="V44" i="4"/>
  <c r="B44" i="4" s="1"/>
  <c r="G44" i="4"/>
  <c r="Y43" i="4"/>
  <c r="X43" i="4"/>
  <c r="F43" i="4" s="1"/>
  <c r="W43" i="4"/>
  <c r="V43" i="4"/>
  <c r="A71" i="4" s="1"/>
  <c r="G43" i="4"/>
  <c r="E43" i="4"/>
  <c r="Y42" i="4"/>
  <c r="X42" i="4"/>
  <c r="F42" i="4" s="1"/>
  <c r="W42" i="4"/>
  <c r="E42" i="4" s="1"/>
  <c r="V42" i="4"/>
  <c r="A70" i="4" s="1"/>
  <c r="G42" i="4"/>
  <c r="B42" i="4"/>
  <c r="Y41" i="4"/>
  <c r="X41" i="4"/>
  <c r="F41" i="4" s="1"/>
  <c r="W41" i="4"/>
  <c r="E41" i="4" s="1"/>
  <c r="V41" i="4"/>
  <c r="A69" i="4" s="1"/>
  <c r="G41" i="4"/>
  <c r="B41" i="4"/>
  <c r="Y40" i="4"/>
  <c r="X40" i="4"/>
  <c r="F40" i="4" s="1"/>
  <c r="W40" i="4"/>
  <c r="V40" i="4"/>
  <c r="A68" i="4" s="1"/>
  <c r="G40" i="4"/>
  <c r="E40" i="4"/>
  <c r="Y39" i="4"/>
  <c r="X39" i="4"/>
  <c r="F39" i="4" s="1"/>
  <c r="W39" i="4"/>
  <c r="E39" i="4" s="1"/>
  <c r="V39" i="4"/>
  <c r="A67" i="4" s="1"/>
  <c r="G39" i="4"/>
  <c r="B39" i="4"/>
  <c r="Y38" i="4"/>
  <c r="X38" i="4"/>
  <c r="F38" i="4" s="1"/>
  <c r="W38" i="4"/>
  <c r="E38" i="4" s="1"/>
  <c r="V38" i="4"/>
  <c r="A66" i="4" s="1"/>
  <c r="G38" i="4"/>
  <c r="Y37" i="4"/>
  <c r="X37" i="4"/>
  <c r="F37" i="4" s="1"/>
  <c r="W37" i="4"/>
  <c r="E37" i="4" s="1"/>
  <c r="V37" i="4"/>
  <c r="A65" i="4" s="1"/>
  <c r="G37" i="4"/>
  <c r="B37" i="4"/>
  <c r="Y36" i="4"/>
  <c r="X36" i="4"/>
  <c r="F36" i="4" s="1"/>
  <c r="W36" i="4"/>
  <c r="E36" i="4" s="1"/>
  <c r="V36" i="4"/>
  <c r="B36" i="4" s="1"/>
  <c r="G36" i="4"/>
  <c r="Y35" i="4"/>
  <c r="X35" i="4"/>
  <c r="F35" i="4" s="1"/>
  <c r="W35" i="4"/>
  <c r="V35" i="4"/>
  <c r="A63" i="4" s="1"/>
  <c r="G35" i="4"/>
  <c r="E35" i="4"/>
  <c r="Y34" i="4"/>
  <c r="X34" i="4"/>
  <c r="F34" i="4" s="1"/>
  <c r="W34" i="4"/>
  <c r="E34" i="4" s="1"/>
  <c r="V34" i="4"/>
  <c r="A62" i="4" s="1"/>
  <c r="G34" i="4"/>
  <c r="B34" i="4"/>
  <c r="Y33" i="4"/>
  <c r="X33" i="4"/>
  <c r="F33" i="4" s="1"/>
  <c r="W33" i="4"/>
  <c r="V33" i="4"/>
  <c r="A61" i="4" s="1"/>
  <c r="G33" i="4"/>
  <c r="E33" i="4"/>
  <c r="Y32" i="4"/>
  <c r="X32" i="4"/>
  <c r="F32" i="4" s="1"/>
  <c r="W32" i="4"/>
  <c r="E32" i="4" s="1"/>
  <c r="V32" i="4"/>
  <c r="A60" i="4" s="1"/>
  <c r="G32" i="4"/>
  <c r="B32" i="4"/>
  <c r="Y31" i="4"/>
  <c r="X31" i="4"/>
  <c r="F31" i="4" s="1"/>
  <c r="W31" i="4"/>
  <c r="V31" i="4"/>
  <c r="B31" i="4" s="1"/>
  <c r="G31" i="4"/>
  <c r="E31" i="4"/>
  <c r="Y30" i="4"/>
  <c r="X30" i="4"/>
  <c r="F30" i="4" s="1"/>
  <c r="W30" i="4"/>
  <c r="E30" i="4" s="1"/>
  <c r="V30" i="4"/>
  <c r="A58" i="4" s="1"/>
  <c r="G30" i="4"/>
  <c r="B30" i="4"/>
  <c r="Y29" i="4"/>
  <c r="G29" i="4" s="1"/>
  <c r="X29" i="4"/>
  <c r="F29" i="4" s="1"/>
  <c r="W29" i="4"/>
  <c r="E29" i="4" s="1"/>
  <c r="V29" i="4"/>
  <c r="A57" i="4" s="1"/>
  <c r="Y28" i="4"/>
  <c r="X28" i="4"/>
  <c r="F28" i="4" s="1"/>
  <c r="W28" i="4"/>
  <c r="E28" i="4" s="1"/>
  <c r="V28" i="4"/>
  <c r="A56" i="4" s="1"/>
  <c r="G28" i="4"/>
  <c r="B28" i="4"/>
  <c r="Y27" i="4"/>
  <c r="G27" i="4" s="1"/>
  <c r="X27" i="4"/>
  <c r="F27" i="4" s="1"/>
  <c r="W27" i="4"/>
  <c r="E27" i="4" s="1"/>
  <c r="V27" i="4"/>
  <c r="A55" i="4" s="1"/>
  <c r="B27" i="4"/>
  <c r="B33" i="4" l="1"/>
  <c r="A59" i="4"/>
  <c r="A64" i="4"/>
  <c r="A72" i="4"/>
  <c r="B38" i="4"/>
  <c r="B46" i="4"/>
  <c r="B29" i="4"/>
  <c r="B35" i="4"/>
  <c r="B40" i="4"/>
  <c r="B43" i="4"/>
  <c r="S74" i="3"/>
  <c r="S73" i="3"/>
  <c r="S72" i="3"/>
  <c r="S71" i="3"/>
  <c r="A71" i="3"/>
  <c r="S70" i="3"/>
  <c r="S69" i="3"/>
  <c r="S68" i="3"/>
  <c r="S67" i="3"/>
  <c r="S66" i="3"/>
  <c r="S65" i="3"/>
  <c r="S64" i="3"/>
  <c r="S63" i="3"/>
  <c r="S62" i="3"/>
  <c r="S61" i="3"/>
  <c r="S60" i="3"/>
  <c r="S59" i="3"/>
  <c r="S58" i="3"/>
  <c r="S57" i="3"/>
  <c r="S56" i="3"/>
  <c r="S55" i="3"/>
  <c r="Y47" i="3"/>
  <c r="X47" i="3"/>
  <c r="F47" i="3" s="1"/>
  <c r="W47" i="3"/>
  <c r="E47" i="3" s="1"/>
  <c r="V47" i="3"/>
  <c r="B47" i="3" s="1"/>
  <c r="G47" i="3"/>
  <c r="Y46" i="3"/>
  <c r="X46" i="3"/>
  <c r="F46" i="3" s="1"/>
  <c r="W46" i="3"/>
  <c r="E46" i="3" s="1"/>
  <c r="V46" i="3"/>
  <c r="A74" i="3" s="1"/>
  <c r="G46" i="3"/>
  <c r="Y45" i="3"/>
  <c r="X45" i="3"/>
  <c r="F45" i="3" s="1"/>
  <c r="W45" i="3"/>
  <c r="E45" i="3" s="1"/>
  <c r="V45" i="3"/>
  <c r="A73" i="3" s="1"/>
  <c r="G45" i="3"/>
  <c r="B45" i="3"/>
  <c r="Y44" i="3"/>
  <c r="X44" i="3"/>
  <c r="F44" i="3" s="1"/>
  <c r="W44" i="3"/>
  <c r="E44" i="3" s="1"/>
  <c r="V44" i="3"/>
  <c r="B44" i="3" s="1"/>
  <c r="G44" i="3"/>
  <c r="Y43" i="3"/>
  <c r="X43" i="3"/>
  <c r="F43" i="3" s="1"/>
  <c r="W43" i="3"/>
  <c r="E43" i="3" s="1"/>
  <c r="V43" i="3"/>
  <c r="G43" i="3"/>
  <c r="B43" i="3"/>
  <c r="Y42" i="3"/>
  <c r="X42" i="3"/>
  <c r="F42" i="3" s="1"/>
  <c r="W42" i="3"/>
  <c r="E42" i="3" s="1"/>
  <c r="V42" i="3"/>
  <c r="A70" i="3" s="1"/>
  <c r="G42" i="3"/>
  <c r="Y41" i="3"/>
  <c r="X41" i="3"/>
  <c r="F41" i="3" s="1"/>
  <c r="W41" i="3"/>
  <c r="E41" i="3" s="1"/>
  <c r="V41" i="3"/>
  <c r="A69" i="3" s="1"/>
  <c r="G41" i="3"/>
  <c r="B41" i="3"/>
  <c r="Y40" i="3"/>
  <c r="X40" i="3"/>
  <c r="F40" i="3" s="1"/>
  <c r="W40" i="3"/>
  <c r="E40" i="3" s="1"/>
  <c r="V40" i="3"/>
  <c r="B40" i="3" s="1"/>
  <c r="G40" i="3"/>
  <c r="Y39" i="3"/>
  <c r="X39" i="3"/>
  <c r="F39" i="3" s="1"/>
  <c r="W39" i="3"/>
  <c r="V39" i="3"/>
  <c r="A67" i="3" s="1"/>
  <c r="G39" i="3"/>
  <c r="E39" i="3"/>
  <c r="Y38" i="3"/>
  <c r="X38" i="3"/>
  <c r="F38" i="3" s="1"/>
  <c r="W38" i="3"/>
  <c r="E38" i="3" s="1"/>
  <c r="V38" i="3"/>
  <c r="A66" i="3" s="1"/>
  <c r="G38" i="3"/>
  <c r="B38" i="3"/>
  <c r="Y37" i="3"/>
  <c r="X37" i="3"/>
  <c r="F37" i="3" s="1"/>
  <c r="W37" i="3"/>
  <c r="E37" i="3" s="1"/>
  <c r="V37" i="3"/>
  <c r="A65" i="3" s="1"/>
  <c r="G37" i="3"/>
  <c r="Y36" i="3"/>
  <c r="X36" i="3"/>
  <c r="F36" i="3" s="1"/>
  <c r="W36" i="3"/>
  <c r="E36" i="3" s="1"/>
  <c r="V36" i="3"/>
  <c r="A64" i="3" s="1"/>
  <c r="G36" i="3"/>
  <c r="B36" i="3"/>
  <c r="Y35" i="3"/>
  <c r="X35" i="3"/>
  <c r="F35" i="3" s="1"/>
  <c r="W35" i="3"/>
  <c r="E35" i="3" s="1"/>
  <c r="V35" i="3"/>
  <c r="B35" i="3" s="1"/>
  <c r="G35" i="3"/>
  <c r="Y34" i="3"/>
  <c r="X34" i="3"/>
  <c r="F34" i="3" s="1"/>
  <c r="W34" i="3"/>
  <c r="E34" i="3" s="1"/>
  <c r="V34" i="3"/>
  <c r="A62" i="3" s="1"/>
  <c r="G34" i="3"/>
  <c r="Y33" i="3"/>
  <c r="X33" i="3"/>
  <c r="F33" i="3" s="1"/>
  <c r="W33" i="3"/>
  <c r="E33" i="3" s="1"/>
  <c r="V33" i="3"/>
  <c r="A61" i="3" s="1"/>
  <c r="G33" i="3"/>
  <c r="B33" i="3"/>
  <c r="Y32" i="3"/>
  <c r="X32" i="3"/>
  <c r="F32" i="3" s="1"/>
  <c r="W32" i="3"/>
  <c r="E32" i="3" s="1"/>
  <c r="V32" i="3"/>
  <c r="B32" i="3" s="1"/>
  <c r="G32" i="3"/>
  <c r="Y31" i="3"/>
  <c r="X31" i="3"/>
  <c r="F31" i="3" s="1"/>
  <c r="W31" i="3"/>
  <c r="V31" i="3"/>
  <c r="A59" i="3" s="1"/>
  <c r="G31" i="3"/>
  <c r="E31" i="3"/>
  <c r="Y30" i="3"/>
  <c r="X30" i="3"/>
  <c r="F30" i="3" s="1"/>
  <c r="W30" i="3"/>
  <c r="E30" i="3" s="1"/>
  <c r="V30" i="3"/>
  <c r="A58" i="3" s="1"/>
  <c r="G30" i="3"/>
  <c r="B30" i="3"/>
  <c r="Y29" i="3"/>
  <c r="X29" i="3"/>
  <c r="F29" i="3" s="1"/>
  <c r="W29" i="3"/>
  <c r="E29" i="3" s="1"/>
  <c r="V29" i="3"/>
  <c r="A57" i="3" s="1"/>
  <c r="G29" i="3"/>
  <c r="Y28" i="3"/>
  <c r="X28" i="3"/>
  <c r="F28" i="3" s="1"/>
  <c r="W28" i="3"/>
  <c r="E28" i="3" s="1"/>
  <c r="V28" i="3"/>
  <c r="A56" i="3" s="1"/>
  <c r="G28" i="3"/>
  <c r="B28" i="3"/>
  <c r="Y27" i="3"/>
  <c r="X27" i="3"/>
  <c r="F27" i="3" s="1"/>
  <c r="W27" i="3"/>
  <c r="E27" i="3" s="1"/>
  <c r="V27" i="3"/>
  <c r="B27" i="3" s="1"/>
  <c r="G27" i="3"/>
  <c r="B29" i="3" l="1"/>
  <c r="B31" i="3"/>
  <c r="B37" i="3"/>
  <c r="B39" i="3"/>
  <c r="A72" i="3"/>
  <c r="A55" i="3"/>
  <c r="A60" i="3"/>
  <c r="A63" i="3"/>
  <c r="A68" i="3"/>
  <c r="B34" i="3"/>
  <c r="B42" i="3"/>
  <c r="B46" i="3"/>
  <c r="S74" i="2"/>
  <c r="S73" i="2"/>
  <c r="S72" i="2"/>
  <c r="A72" i="2"/>
  <c r="S71" i="2"/>
  <c r="S70" i="2"/>
  <c r="S69" i="2"/>
  <c r="S68" i="2"/>
  <c r="S67" i="2"/>
  <c r="A67" i="2"/>
  <c r="S66" i="2"/>
  <c r="S65" i="2"/>
  <c r="S64" i="2"/>
  <c r="S63" i="2"/>
  <c r="S62" i="2"/>
  <c r="S61" i="2"/>
  <c r="S60" i="2"/>
  <c r="S59" i="2"/>
  <c r="A59" i="2"/>
  <c r="S58" i="2"/>
  <c r="S57" i="2"/>
  <c r="S56" i="2"/>
  <c r="A56" i="2"/>
  <c r="S55" i="2"/>
  <c r="Y47" i="2"/>
  <c r="G47" i="2" s="1"/>
  <c r="X47" i="2"/>
  <c r="F47" i="2" s="1"/>
  <c r="W47" i="2"/>
  <c r="V47" i="2"/>
  <c r="B47" i="2" s="1"/>
  <c r="E47" i="2"/>
  <c r="Y46" i="2"/>
  <c r="X46" i="2"/>
  <c r="F46" i="2" s="1"/>
  <c r="W46" i="2"/>
  <c r="E46" i="2" s="1"/>
  <c r="V46" i="2"/>
  <c r="A74" i="2" s="1"/>
  <c r="G46" i="2"/>
  <c r="B46" i="2"/>
  <c r="Y45" i="2"/>
  <c r="X45" i="2"/>
  <c r="F45" i="2" s="1"/>
  <c r="W45" i="2"/>
  <c r="E45" i="2" s="1"/>
  <c r="V45" i="2"/>
  <c r="A73" i="2" s="1"/>
  <c r="G45" i="2"/>
  <c r="Y44" i="2"/>
  <c r="X44" i="2"/>
  <c r="F44" i="2" s="1"/>
  <c r="W44" i="2"/>
  <c r="E44" i="2" s="1"/>
  <c r="V44" i="2"/>
  <c r="G44" i="2"/>
  <c r="B44" i="2"/>
  <c r="Y43" i="2"/>
  <c r="G43" i="2" s="1"/>
  <c r="X43" i="2"/>
  <c r="F43" i="2" s="1"/>
  <c r="W43" i="2"/>
  <c r="E43" i="2" s="1"/>
  <c r="V43" i="2"/>
  <c r="A71" i="2" s="1"/>
  <c r="Y42" i="2"/>
  <c r="X42" i="2"/>
  <c r="F42" i="2" s="1"/>
  <c r="W42" i="2"/>
  <c r="E42" i="2" s="1"/>
  <c r="V42" i="2"/>
  <c r="A70" i="2" s="1"/>
  <c r="G42" i="2"/>
  <c r="B42" i="2"/>
  <c r="Y41" i="2"/>
  <c r="X41" i="2"/>
  <c r="F41" i="2" s="1"/>
  <c r="W41" i="2"/>
  <c r="E41" i="2" s="1"/>
  <c r="V41" i="2"/>
  <c r="A69" i="2" s="1"/>
  <c r="G41" i="2"/>
  <c r="Y40" i="2"/>
  <c r="X40" i="2"/>
  <c r="F40" i="2" s="1"/>
  <c r="W40" i="2"/>
  <c r="E40" i="2" s="1"/>
  <c r="V40" i="2"/>
  <c r="A68" i="2" s="1"/>
  <c r="G40" i="2"/>
  <c r="Y39" i="2"/>
  <c r="X39" i="2"/>
  <c r="F39" i="2" s="1"/>
  <c r="W39" i="2"/>
  <c r="E39" i="2" s="1"/>
  <c r="V39" i="2"/>
  <c r="G39" i="2"/>
  <c r="B39" i="2"/>
  <c r="Y38" i="2"/>
  <c r="X38" i="2"/>
  <c r="F38" i="2" s="1"/>
  <c r="W38" i="2"/>
  <c r="E38" i="2" s="1"/>
  <c r="V38" i="2"/>
  <c r="A66" i="2" s="1"/>
  <c r="G38" i="2"/>
  <c r="Y37" i="2"/>
  <c r="X37" i="2"/>
  <c r="F37" i="2" s="1"/>
  <c r="W37" i="2"/>
  <c r="E37" i="2" s="1"/>
  <c r="V37" i="2"/>
  <c r="A65" i="2" s="1"/>
  <c r="G37" i="2"/>
  <c r="B37" i="2"/>
  <c r="Y36" i="2"/>
  <c r="X36" i="2"/>
  <c r="F36" i="2" s="1"/>
  <c r="W36" i="2"/>
  <c r="E36" i="2" s="1"/>
  <c r="V36" i="2"/>
  <c r="B36" i="2" s="1"/>
  <c r="G36" i="2"/>
  <c r="Y35" i="2"/>
  <c r="X35" i="2"/>
  <c r="F35" i="2" s="1"/>
  <c r="W35" i="2"/>
  <c r="V35" i="2"/>
  <c r="B35" i="2" s="1"/>
  <c r="G35" i="2"/>
  <c r="E35" i="2"/>
  <c r="Y34" i="2"/>
  <c r="X34" i="2"/>
  <c r="F34" i="2" s="1"/>
  <c r="W34" i="2"/>
  <c r="E34" i="2" s="1"/>
  <c r="V34" i="2"/>
  <c r="A62" i="2" s="1"/>
  <c r="G34" i="2"/>
  <c r="B34" i="2"/>
  <c r="Y33" i="2"/>
  <c r="X33" i="2"/>
  <c r="F33" i="2" s="1"/>
  <c r="W33" i="2"/>
  <c r="E33" i="2" s="1"/>
  <c r="V33" i="2"/>
  <c r="A61" i="2" s="1"/>
  <c r="G33" i="2"/>
  <c r="Y32" i="2"/>
  <c r="X32" i="2"/>
  <c r="F32" i="2" s="1"/>
  <c r="W32" i="2"/>
  <c r="E32" i="2" s="1"/>
  <c r="V32" i="2"/>
  <c r="A60" i="2" s="1"/>
  <c r="G32" i="2"/>
  <c r="Y31" i="2"/>
  <c r="X31" i="2"/>
  <c r="F31" i="2" s="1"/>
  <c r="W31" i="2"/>
  <c r="V31" i="2"/>
  <c r="B31" i="2" s="1"/>
  <c r="G31" i="2"/>
  <c r="E31" i="2"/>
  <c r="Y30" i="2"/>
  <c r="X30" i="2"/>
  <c r="F30" i="2" s="1"/>
  <c r="W30" i="2"/>
  <c r="E30" i="2" s="1"/>
  <c r="V30" i="2"/>
  <c r="A58" i="2" s="1"/>
  <c r="G30" i="2"/>
  <c r="B30" i="2"/>
  <c r="Y29" i="2"/>
  <c r="X29" i="2"/>
  <c r="F29" i="2" s="1"/>
  <c r="W29" i="2"/>
  <c r="E29" i="2" s="1"/>
  <c r="V29" i="2"/>
  <c r="A57" i="2" s="1"/>
  <c r="G29" i="2"/>
  <c r="Y28" i="2"/>
  <c r="G28" i="2" s="1"/>
  <c r="X28" i="2"/>
  <c r="F28" i="2" s="1"/>
  <c r="W28" i="2"/>
  <c r="E28" i="2" s="1"/>
  <c r="V28" i="2"/>
  <c r="B28" i="2"/>
  <c r="Y27" i="2"/>
  <c r="X27" i="2"/>
  <c r="F27" i="2" s="1"/>
  <c r="W27" i="2"/>
  <c r="E27" i="2" s="1"/>
  <c r="V27" i="2"/>
  <c r="A55" i="2" s="1"/>
  <c r="G27" i="2"/>
  <c r="A64" i="2" l="1"/>
  <c r="B32" i="2"/>
  <c r="B38" i="2"/>
  <c r="B33" i="2"/>
  <c r="B41" i="2"/>
  <c r="B27" i="2"/>
  <c r="B40" i="2"/>
  <c r="B43" i="2"/>
  <c r="A63" i="2"/>
  <c r="B29" i="2"/>
  <c r="B45" i="2"/>
  <c r="S74" i="1"/>
  <c r="S73" i="1"/>
  <c r="S72" i="1"/>
  <c r="S71" i="1"/>
  <c r="A71" i="1"/>
  <c r="S70" i="1"/>
  <c r="S69" i="1"/>
  <c r="S68" i="1"/>
  <c r="A68" i="1"/>
  <c r="S67" i="1"/>
  <c r="S66" i="1"/>
  <c r="S65" i="1"/>
  <c r="S64" i="1"/>
  <c r="S63" i="1"/>
  <c r="S62" i="1"/>
  <c r="S61" i="1"/>
  <c r="S60" i="1"/>
  <c r="S59" i="1"/>
  <c r="S58" i="1"/>
  <c r="S57" i="1"/>
  <c r="S56" i="1"/>
  <c r="S55" i="1"/>
  <c r="Y47" i="1"/>
  <c r="X47" i="1"/>
  <c r="F47" i="1" s="1"/>
  <c r="W47" i="1"/>
  <c r="E47" i="1" s="1"/>
  <c r="V47" i="1"/>
  <c r="G47" i="1"/>
  <c r="B47" i="1"/>
  <c r="Y46" i="1"/>
  <c r="X46" i="1"/>
  <c r="F46" i="1" s="1"/>
  <c r="W46" i="1"/>
  <c r="E46" i="1" s="1"/>
  <c r="V46" i="1"/>
  <c r="A74" i="1" s="1"/>
  <c r="G46" i="1"/>
  <c r="Y45" i="1"/>
  <c r="X45" i="1"/>
  <c r="F45" i="1" s="1"/>
  <c r="W45" i="1"/>
  <c r="E45" i="1" s="1"/>
  <c r="V45" i="1"/>
  <c r="A73" i="1" s="1"/>
  <c r="G45" i="1"/>
  <c r="B45" i="1"/>
  <c r="Y44" i="1"/>
  <c r="X44" i="1"/>
  <c r="F44" i="1" s="1"/>
  <c r="W44" i="1"/>
  <c r="E44" i="1" s="1"/>
  <c r="V44" i="1"/>
  <c r="B44" i="1" s="1"/>
  <c r="G44" i="1"/>
  <c r="Y43" i="1"/>
  <c r="X43" i="1"/>
  <c r="F43" i="1" s="1"/>
  <c r="W43" i="1"/>
  <c r="V43" i="1"/>
  <c r="G43" i="1"/>
  <c r="E43" i="1"/>
  <c r="B43" i="1"/>
  <c r="Y42" i="1"/>
  <c r="X42" i="1"/>
  <c r="F42" i="1" s="1"/>
  <c r="W42" i="1"/>
  <c r="E42" i="1" s="1"/>
  <c r="V42" i="1"/>
  <c r="A70" i="1" s="1"/>
  <c r="G42" i="1"/>
  <c r="B42" i="1"/>
  <c r="Y41" i="1"/>
  <c r="X41" i="1"/>
  <c r="F41" i="1" s="1"/>
  <c r="W41" i="1"/>
  <c r="E41" i="1" s="1"/>
  <c r="V41" i="1"/>
  <c r="A69" i="1" s="1"/>
  <c r="G41" i="1"/>
  <c r="Y40" i="1"/>
  <c r="X40" i="1"/>
  <c r="F40" i="1" s="1"/>
  <c r="W40" i="1"/>
  <c r="V40" i="1"/>
  <c r="B40" i="1" s="1"/>
  <c r="G40" i="1"/>
  <c r="E40" i="1"/>
  <c r="Y39" i="1"/>
  <c r="X39" i="1"/>
  <c r="F39" i="1" s="1"/>
  <c r="W39" i="1"/>
  <c r="V39" i="1"/>
  <c r="A67" i="1" s="1"/>
  <c r="G39" i="1"/>
  <c r="E39" i="1"/>
  <c r="B39" i="1"/>
  <c r="Y38" i="1"/>
  <c r="X38" i="1"/>
  <c r="F38" i="1" s="1"/>
  <c r="W38" i="1"/>
  <c r="E38" i="1" s="1"/>
  <c r="V38" i="1"/>
  <c r="A66" i="1" s="1"/>
  <c r="G38" i="1"/>
  <c r="Y37" i="1"/>
  <c r="X37" i="1"/>
  <c r="F37" i="1" s="1"/>
  <c r="W37" i="1"/>
  <c r="V37" i="1"/>
  <c r="G37" i="1"/>
  <c r="E37" i="1"/>
  <c r="Y36" i="1"/>
  <c r="X36" i="1"/>
  <c r="F36" i="1" s="1"/>
  <c r="W36" i="1"/>
  <c r="E36" i="1" s="1"/>
  <c r="V36" i="1"/>
  <c r="A64" i="1" s="1"/>
  <c r="G36" i="1"/>
  <c r="B36" i="1"/>
  <c r="Y35" i="1"/>
  <c r="X35" i="1"/>
  <c r="F35" i="1" s="1"/>
  <c r="W35" i="1"/>
  <c r="E35" i="1" s="1"/>
  <c r="V35" i="1"/>
  <c r="A63" i="1" s="1"/>
  <c r="G35" i="1"/>
  <c r="Y34" i="1"/>
  <c r="G34" i="1" s="1"/>
  <c r="X34" i="1"/>
  <c r="F34" i="1" s="1"/>
  <c r="W34" i="1"/>
  <c r="V34" i="1"/>
  <c r="A62" i="1" s="1"/>
  <c r="E34" i="1"/>
  <c r="Y33" i="1"/>
  <c r="X33" i="1"/>
  <c r="F33" i="1" s="1"/>
  <c r="W33" i="1"/>
  <c r="V33" i="1"/>
  <c r="A61" i="1" s="1"/>
  <c r="G33" i="1"/>
  <c r="E33" i="1"/>
  <c r="B33" i="1"/>
  <c r="Y32" i="1"/>
  <c r="X32" i="1"/>
  <c r="F32" i="1" s="1"/>
  <c r="W32" i="1"/>
  <c r="E32" i="1" s="1"/>
  <c r="V32" i="1"/>
  <c r="A60" i="1" s="1"/>
  <c r="G32" i="1"/>
  <c r="Y31" i="1"/>
  <c r="G31" i="1" s="1"/>
  <c r="X31" i="1"/>
  <c r="F31" i="1" s="1"/>
  <c r="W31" i="1"/>
  <c r="E31" i="1" s="1"/>
  <c r="V31" i="1"/>
  <c r="A59" i="1" s="1"/>
  <c r="Y30" i="1"/>
  <c r="X30" i="1"/>
  <c r="F30" i="1" s="1"/>
  <c r="W30" i="1"/>
  <c r="E30" i="1" s="1"/>
  <c r="V30" i="1"/>
  <c r="A58" i="1" s="1"/>
  <c r="G30" i="1"/>
  <c r="B30" i="1"/>
  <c r="Y29" i="1"/>
  <c r="X29" i="1"/>
  <c r="F29" i="1" s="1"/>
  <c r="W29" i="1"/>
  <c r="E29" i="1" s="1"/>
  <c r="V29" i="1"/>
  <c r="A57" i="1" s="1"/>
  <c r="G29" i="1"/>
  <c r="Y28" i="1"/>
  <c r="X28" i="1"/>
  <c r="F28" i="1" s="1"/>
  <c r="W28" i="1"/>
  <c r="E28" i="1" s="1"/>
  <c r="V28" i="1"/>
  <c r="A56" i="1" s="1"/>
  <c r="G28" i="1"/>
  <c r="B28" i="1"/>
  <c r="Y27" i="1"/>
  <c r="X27" i="1"/>
  <c r="F27" i="1" s="1"/>
  <c r="W27" i="1"/>
  <c r="E27" i="1" s="1"/>
  <c r="V27" i="1"/>
  <c r="A55" i="1" s="1"/>
  <c r="G27" i="1"/>
  <c r="B27" i="1" l="1"/>
  <c r="B31" i="1"/>
  <c r="B38" i="1"/>
  <c r="B41" i="1"/>
  <c r="A72" i="1"/>
  <c r="B32" i="1"/>
  <c r="B29" i="1"/>
  <c r="B35" i="1"/>
  <c r="B34" i="1"/>
  <c r="B37" i="1"/>
  <c r="B46" i="1"/>
</calcChain>
</file>

<file path=xl/sharedStrings.xml><?xml version="1.0" encoding="utf-8"?>
<sst xmlns="http://schemas.openxmlformats.org/spreadsheetml/2006/main" count="233" uniqueCount="122">
  <si>
    <t>★本年度の市と本校の状況</t>
    <rPh sb="1" eb="4">
      <t>ホンネンド</t>
    </rPh>
    <rPh sb="5" eb="6">
      <t>シ</t>
    </rPh>
    <rPh sb="7" eb="9">
      <t>ホンコウ</t>
    </rPh>
    <rPh sb="10" eb="12">
      <t>ジョウキョウ</t>
    </rPh>
    <phoneticPr fontId="1"/>
  </si>
  <si>
    <t>本年度</t>
    <phoneticPr fontId="1"/>
  </si>
  <si>
    <t>本校</t>
    <rPh sb="0" eb="2">
      <t>ホンコウ</t>
    </rPh>
    <phoneticPr fontId="1"/>
  </si>
  <si>
    <t>市</t>
    <rPh sb="0" eb="1">
      <t>シ</t>
    </rPh>
    <phoneticPr fontId="1"/>
  </si>
  <si>
    <t>参考値</t>
    <rPh sb="0" eb="2">
      <t>サンコウ</t>
    </rPh>
    <rPh sb="2" eb="3">
      <t>アタイ</t>
    </rPh>
    <phoneticPr fontId="1"/>
  </si>
  <si>
    <t>問題の内容別</t>
    <rPh sb="0" eb="2">
      <t>モンダイ</t>
    </rPh>
    <rPh sb="3" eb="5">
      <t>ナイヨウ</t>
    </rPh>
    <rPh sb="5" eb="6">
      <t>ベツ</t>
    </rPh>
    <phoneticPr fontId="1"/>
  </si>
  <si>
    <t>領域別</t>
    <rPh sb="0" eb="2">
      <t>リョウイキ</t>
    </rPh>
    <rPh sb="2" eb="3">
      <t>ベツ</t>
    </rPh>
    <phoneticPr fontId="1"/>
  </si>
  <si>
    <t>観点別</t>
    <rPh sb="0" eb="2">
      <t>カンテン</t>
    </rPh>
    <rPh sb="2" eb="3">
      <t>ベツ</t>
    </rPh>
    <phoneticPr fontId="1"/>
  </si>
  <si>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1"/>
  </si>
  <si>
    <t>★指導の工夫と改善</t>
    <rPh sb="1" eb="3">
      <t>シドウ</t>
    </rPh>
    <rPh sb="4" eb="6">
      <t>クフウ</t>
    </rPh>
    <rPh sb="7" eb="9">
      <t>カイゼン</t>
    </rPh>
    <phoneticPr fontId="1"/>
  </si>
  <si>
    <t>○良好な状況が見られるもの　●課題が見られるもの</t>
    <phoneticPr fontId="1"/>
  </si>
  <si>
    <t>領域</t>
    <rPh sb="0" eb="2">
      <t>リョウイキ</t>
    </rPh>
    <phoneticPr fontId="1"/>
  </si>
  <si>
    <t>本年度の状況</t>
    <rPh sb="0" eb="3">
      <t>ホンネンド</t>
    </rPh>
    <rPh sb="4" eb="6">
      <t>ジョウキョウ</t>
    </rPh>
    <phoneticPr fontId="1"/>
  </si>
  <si>
    <t>今後の指導の重点</t>
    <rPh sb="0" eb="2">
      <t>コンゴ</t>
    </rPh>
    <rPh sb="3" eb="5">
      <t>シドウ</t>
    </rPh>
    <rPh sb="6" eb="8">
      <t>ジュウテン</t>
    </rPh>
    <phoneticPr fontId="1"/>
  </si>
  <si>
    <t>番号</t>
    <rPh sb="0" eb="2">
      <t>バンゴウ</t>
    </rPh>
    <phoneticPr fontId="1"/>
  </si>
  <si>
    <t>表示タイトル</t>
    <rPh sb="0" eb="2">
      <t>ヒョウジ</t>
    </rPh>
    <phoneticPr fontId="1"/>
  </si>
  <si>
    <t>本校</t>
    <rPh sb="0" eb="1">
      <t>ホン</t>
    </rPh>
    <rPh sb="1" eb="2">
      <t>コウ</t>
    </rPh>
    <phoneticPr fontId="1"/>
  </si>
  <si>
    <t>話し合いの内容を聞き取る</t>
    <phoneticPr fontId="1"/>
  </si>
  <si>
    <t>漢字を読む</t>
    <phoneticPr fontId="1"/>
  </si>
  <si>
    <t>漢字を書く</t>
    <phoneticPr fontId="1"/>
  </si>
  <si>
    <t>言葉の学習</t>
    <phoneticPr fontId="1"/>
  </si>
  <si>
    <t>物語の内容を読み取る</t>
    <phoneticPr fontId="1"/>
  </si>
  <si>
    <t>説明文の内容を読み取る</t>
    <phoneticPr fontId="1"/>
  </si>
  <si>
    <t>報告する文章を書く</t>
    <phoneticPr fontId="1"/>
  </si>
  <si>
    <t>文章を書く</t>
    <phoneticPr fontId="1"/>
  </si>
  <si>
    <t/>
  </si>
  <si>
    <t>言葉の
特徴や使い方
に関する事項</t>
    <phoneticPr fontId="1"/>
  </si>
  <si>
    <t>情報の
扱い方
に関する事項</t>
    <phoneticPr fontId="1"/>
  </si>
  <si>
    <t>話すこと・
聞くこと</t>
    <phoneticPr fontId="1"/>
  </si>
  <si>
    <t>書くこと</t>
    <phoneticPr fontId="1"/>
  </si>
  <si>
    <t>読むこと</t>
    <phoneticPr fontId="1"/>
  </si>
  <si>
    <t>知識・技能</t>
  </si>
  <si>
    <t>思考・判断・
表現</t>
    <phoneticPr fontId="1"/>
  </si>
  <si>
    <t>宇都宮市立豊郷北小学校 第６学年【国語】領域別／観点別正答率</t>
    <phoneticPr fontId="1"/>
  </si>
  <si>
    <t>本年度</t>
    <phoneticPr fontId="1"/>
  </si>
  <si>
    <t>○良好な状況が見られるもの　●課題が見られるもの</t>
    <phoneticPr fontId="1"/>
  </si>
  <si>
    <t>世界の中の国土</t>
    <phoneticPr fontId="1"/>
  </si>
  <si>
    <t>日本の食料生産</t>
    <phoneticPr fontId="1"/>
  </si>
  <si>
    <t>日本の工業生産</t>
    <phoneticPr fontId="1"/>
  </si>
  <si>
    <t>わたしたちの生活と情報</t>
    <phoneticPr fontId="1"/>
  </si>
  <si>
    <t>わたしたちの生活と環境</t>
    <phoneticPr fontId="1"/>
  </si>
  <si>
    <t>日本国憲法</t>
    <phoneticPr fontId="1"/>
  </si>
  <si>
    <t>日本の政治</t>
    <phoneticPr fontId="1"/>
  </si>
  <si>
    <t>縄文時代～平安時代</t>
    <phoneticPr fontId="1"/>
  </si>
  <si>
    <t>鎌倉時代，室町時代</t>
    <phoneticPr fontId="1"/>
  </si>
  <si>
    <t>国土の
自然環境
などの様子</t>
    <phoneticPr fontId="1"/>
  </si>
  <si>
    <t>農業や
水産業</t>
    <phoneticPr fontId="1"/>
  </si>
  <si>
    <t>工業生産</t>
    <phoneticPr fontId="1"/>
  </si>
  <si>
    <t>産業と
情報との
関わり</t>
    <phoneticPr fontId="1"/>
  </si>
  <si>
    <t>日本の歴史</t>
    <phoneticPr fontId="1"/>
  </si>
  <si>
    <t>宇都宮市立豊郷北小学校 第６学年【社会】領域別／観点別正答率</t>
    <phoneticPr fontId="1"/>
  </si>
  <si>
    <t>○良好な状況が見られるもの　●課題が見られるもの</t>
    <phoneticPr fontId="1"/>
  </si>
  <si>
    <t>小数の計算</t>
    <phoneticPr fontId="1"/>
  </si>
  <si>
    <t>分数の計算</t>
    <phoneticPr fontId="1"/>
  </si>
  <si>
    <t>文字の式</t>
    <phoneticPr fontId="1"/>
  </si>
  <si>
    <t>面積と体積</t>
    <phoneticPr fontId="1"/>
  </si>
  <si>
    <t>正多角形・合同・立体</t>
    <phoneticPr fontId="1"/>
  </si>
  <si>
    <t>対称な図形</t>
    <phoneticPr fontId="1"/>
  </si>
  <si>
    <t>単位量あたりの大きさ・速さ</t>
    <phoneticPr fontId="1"/>
  </si>
  <si>
    <t>いろいろなグラフの読み取り</t>
    <phoneticPr fontId="1"/>
  </si>
  <si>
    <t>データの見方</t>
    <phoneticPr fontId="1"/>
  </si>
  <si>
    <t>数と計算</t>
    <phoneticPr fontId="1"/>
  </si>
  <si>
    <t>図形</t>
    <phoneticPr fontId="1"/>
  </si>
  <si>
    <t>変化と関係</t>
    <phoneticPr fontId="1"/>
  </si>
  <si>
    <t>データの
活用</t>
    <phoneticPr fontId="1"/>
  </si>
  <si>
    <t>宇都宮市立豊郷北小学校 第６学年【算数】領域別／観点別正答率</t>
    <phoneticPr fontId="1"/>
  </si>
  <si>
    <t>○良好な状況が見られるもの　●課題が見られるもの</t>
    <phoneticPr fontId="1"/>
  </si>
  <si>
    <t>天気の変化</t>
    <phoneticPr fontId="1"/>
  </si>
  <si>
    <t>ふりこのきまり</t>
    <phoneticPr fontId="1"/>
  </si>
  <si>
    <t>電流のはたらき</t>
    <phoneticPr fontId="1"/>
  </si>
  <si>
    <t>物のとけ方</t>
    <phoneticPr fontId="1"/>
  </si>
  <si>
    <t>物の燃え方</t>
    <phoneticPr fontId="1"/>
  </si>
  <si>
    <t>動物のからだのつくりとはたらき</t>
    <phoneticPr fontId="1"/>
  </si>
  <si>
    <t>植物のつくりとはたらき</t>
    <phoneticPr fontId="1"/>
  </si>
  <si>
    <t>生物とかんきょう</t>
    <phoneticPr fontId="1"/>
  </si>
  <si>
    <t>物質・
エネルギー</t>
    <phoneticPr fontId="1"/>
  </si>
  <si>
    <t>生命・地球</t>
    <phoneticPr fontId="1"/>
  </si>
  <si>
    <t>宇都宮市立豊郷北小学校 第６学年【理科】領域別／観点別正答率</t>
    <phoneticPr fontId="1"/>
  </si>
  <si>
    <t>学力向上に向けた学校全体での取組</t>
    <rPh sb="0" eb="2">
      <t>ガクリョク</t>
    </rPh>
    <rPh sb="2" eb="4">
      <t>コウジョウ</t>
    </rPh>
    <rPh sb="5" eb="6">
      <t>ム</t>
    </rPh>
    <rPh sb="8" eb="10">
      <t>ガッコウ</t>
    </rPh>
    <rPh sb="10" eb="12">
      <t>ゼンタイ</t>
    </rPh>
    <rPh sb="14" eb="16">
      <t>トリクミ</t>
    </rPh>
    <phoneticPr fontId="1"/>
  </si>
  <si>
    <t>★学校全体で，重点を置いて取り組んでいること</t>
    <rPh sb="1" eb="3">
      <t>ガッコウ</t>
    </rPh>
    <rPh sb="3" eb="5">
      <t>ゼンタイ</t>
    </rPh>
    <rPh sb="7" eb="9">
      <t>ジュウテン</t>
    </rPh>
    <rPh sb="10" eb="11">
      <t>オ</t>
    </rPh>
    <rPh sb="13" eb="14">
      <t>ト</t>
    </rPh>
    <rPh sb="15" eb="16">
      <t>ク</t>
    </rPh>
    <phoneticPr fontId="1"/>
  </si>
  <si>
    <t>重点的な取組</t>
    <rPh sb="0" eb="3">
      <t>ジュウテンテキ</t>
    </rPh>
    <rPh sb="4" eb="6">
      <t>トリクミ</t>
    </rPh>
    <phoneticPr fontId="1"/>
  </si>
  <si>
    <t>取組の具体的な内容</t>
    <rPh sb="0" eb="2">
      <t>トリクミ</t>
    </rPh>
    <rPh sb="3" eb="6">
      <t>グタイテキ</t>
    </rPh>
    <rPh sb="7" eb="9">
      <t>ナイヨウ</t>
    </rPh>
    <phoneticPr fontId="1"/>
  </si>
  <si>
    <t>取組に関わる調査結果</t>
    <rPh sb="0" eb="2">
      <t>トリクミ</t>
    </rPh>
    <rPh sb="3" eb="4">
      <t>カカ</t>
    </rPh>
    <rPh sb="6" eb="8">
      <t>チョウサ</t>
    </rPh>
    <rPh sb="8" eb="10">
      <t>ケッカ</t>
    </rPh>
    <phoneticPr fontId="1"/>
  </si>
  <si>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1"/>
  </si>
  <si>
    <t>宇都宮市立豊郷北小学校</t>
    <phoneticPr fontId="1"/>
  </si>
  <si>
    <t>平均正答率は，市の平均より低い。
〇登場人物の心情を読み取ることができている。
●場面の描写や，文章の内容を的確に読み取ることが苦手な児童が多い。</t>
    <rPh sb="18" eb="20">
      <t>トウジョウ</t>
    </rPh>
    <rPh sb="20" eb="22">
      <t>ジンブツ</t>
    </rPh>
    <rPh sb="23" eb="25">
      <t>シンジョウ</t>
    </rPh>
    <rPh sb="26" eb="27">
      <t>ヨ</t>
    </rPh>
    <rPh sb="28" eb="29">
      <t>ト</t>
    </rPh>
    <rPh sb="41" eb="43">
      <t>バメン</t>
    </rPh>
    <rPh sb="44" eb="46">
      <t>ビョウシャ</t>
    </rPh>
    <rPh sb="48" eb="50">
      <t>ブンショウ</t>
    </rPh>
    <rPh sb="51" eb="53">
      <t>ナイヨウ</t>
    </rPh>
    <rPh sb="54" eb="56">
      <t>テキカク</t>
    </rPh>
    <rPh sb="57" eb="58">
      <t>ヨ</t>
    </rPh>
    <rPh sb="59" eb="60">
      <t>ト</t>
    </rPh>
    <rPh sb="64" eb="66">
      <t>ニガテ</t>
    </rPh>
    <rPh sb="67" eb="69">
      <t>ジドウ</t>
    </rPh>
    <rPh sb="70" eb="71">
      <t>オオ</t>
    </rPh>
    <phoneticPr fontId="1"/>
  </si>
  <si>
    <t>・物語文では，山場やキーワード等を丁寧に読み取っていくことで，場面や情景ををイメージしやすいようにしていく。　　　</t>
    <phoneticPr fontId="1"/>
  </si>
  <si>
    <t>・工業地帯についての復習を行ったり，地図帳や写真を使って，工業地帯の特徴を読み取らせたりしていく。</t>
    <rPh sb="1" eb="3">
      <t>コウギョウ</t>
    </rPh>
    <rPh sb="3" eb="5">
      <t>チタイ</t>
    </rPh>
    <rPh sb="10" eb="12">
      <t>フクシュウ</t>
    </rPh>
    <rPh sb="13" eb="14">
      <t>オコナ</t>
    </rPh>
    <rPh sb="18" eb="21">
      <t>チズチョウ</t>
    </rPh>
    <rPh sb="22" eb="24">
      <t>シャシン</t>
    </rPh>
    <rPh sb="25" eb="26">
      <t>ツカ</t>
    </rPh>
    <rPh sb="29" eb="31">
      <t>コウギョウ</t>
    </rPh>
    <rPh sb="31" eb="33">
      <t>チタイ</t>
    </rPh>
    <rPh sb="34" eb="36">
      <t>トクチョウ</t>
    </rPh>
    <rPh sb="37" eb="38">
      <t>ヨ</t>
    </rPh>
    <rPh sb="39" eb="40">
      <t>ト</t>
    </rPh>
    <phoneticPr fontId="1"/>
  </si>
  <si>
    <t>・朝の学習，家庭学習，習熟度別学習で基礎・基本の定着を図っていく。</t>
    <phoneticPr fontId="1"/>
  </si>
  <si>
    <t>学習における基礎基本の定着</t>
    <rPh sb="0" eb="2">
      <t>ガクシュウ</t>
    </rPh>
    <rPh sb="6" eb="8">
      <t>キソ</t>
    </rPh>
    <rPh sb="8" eb="10">
      <t>キホン</t>
    </rPh>
    <rPh sb="11" eb="13">
      <t>テイチャク</t>
    </rPh>
    <phoneticPr fontId="1"/>
  </si>
  <si>
    <t>平均正答率は，市の平均より低い。
〇第６学年配当漢字は概ね読むことができている。
●第５学年配当漢字を書く力が十分ではない児童が多い。</t>
    <rPh sb="18" eb="19">
      <t>ダイ</t>
    </rPh>
    <rPh sb="20" eb="22">
      <t>ガクネン</t>
    </rPh>
    <rPh sb="22" eb="24">
      <t>ハイトウ</t>
    </rPh>
    <rPh sb="24" eb="26">
      <t>カンジ</t>
    </rPh>
    <rPh sb="27" eb="28">
      <t>オオム</t>
    </rPh>
    <rPh sb="29" eb="30">
      <t>ヨ</t>
    </rPh>
    <rPh sb="42" eb="43">
      <t>ダイ</t>
    </rPh>
    <rPh sb="44" eb="46">
      <t>ガクネン</t>
    </rPh>
    <rPh sb="46" eb="48">
      <t>ハイトウ</t>
    </rPh>
    <rPh sb="48" eb="50">
      <t>カンジ</t>
    </rPh>
    <rPh sb="51" eb="52">
      <t>カ</t>
    </rPh>
    <rPh sb="53" eb="54">
      <t>チカラ</t>
    </rPh>
    <rPh sb="55" eb="57">
      <t>ジュウブン</t>
    </rPh>
    <rPh sb="61" eb="63">
      <t>ジドウ</t>
    </rPh>
    <rPh sb="62" eb="63">
      <t>ワラベ</t>
    </rPh>
    <rPh sb="64" eb="65">
      <t>オオ</t>
    </rPh>
    <phoneticPr fontId="1"/>
  </si>
  <si>
    <t>・教科書の５年生で習う漢字のページなどを活用し，特に第５学年までに学習した漢字を，朝の学習や国語の授業で復習をする時間を設ける。</t>
    <rPh sb="1" eb="4">
      <t>キョウカショ</t>
    </rPh>
    <rPh sb="6" eb="8">
      <t>ネンセイ</t>
    </rPh>
    <rPh sb="9" eb="10">
      <t>ナラ</t>
    </rPh>
    <rPh sb="11" eb="13">
      <t>カンジ</t>
    </rPh>
    <rPh sb="20" eb="22">
      <t>カツヨウ</t>
    </rPh>
    <rPh sb="24" eb="25">
      <t>トク</t>
    </rPh>
    <rPh sb="26" eb="27">
      <t>ダイ</t>
    </rPh>
    <rPh sb="28" eb="30">
      <t>ガクネン</t>
    </rPh>
    <rPh sb="33" eb="35">
      <t>ガクシュウ</t>
    </rPh>
    <rPh sb="37" eb="39">
      <t>カンジ</t>
    </rPh>
    <phoneticPr fontId="1"/>
  </si>
  <si>
    <t>平均正答率は，市の平均よりやや低い。
●目的に応じて，文章を簡単にまとめて書く力が十分ではない児童が多い。</t>
    <rPh sb="20" eb="22">
      <t>モクテキ</t>
    </rPh>
    <rPh sb="23" eb="24">
      <t>オウ</t>
    </rPh>
    <rPh sb="27" eb="29">
      <t>ブンショウ</t>
    </rPh>
    <rPh sb="30" eb="32">
      <t>カンタン</t>
    </rPh>
    <rPh sb="37" eb="38">
      <t>カ</t>
    </rPh>
    <rPh sb="39" eb="40">
      <t>チカラ</t>
    </rPh>
    <rPh sb="41" eb="43">
      <t>ジュウブン</t>
    </rPh>
    <rPh sb="47" eb="49">
      <t>ジドウ</t>
    </rPh>
    <rPh sb="50" eb="51">
      <t>オオ</t>
    </rPh>
    <phoneticPr fontId="1"/>
  </si>
  <si>
    <t>・文章を書く際に，何について書くのか，書きたいことの中心は何かについて考えさせていく。</t>
    <rPh sb="1" eb="3">
      <t>ブンショウ</t>
    </rPh>
    <rPh sb="4" eb="5">
      <t>カ</t>
    </rPh>
    <rPh sb="6" eb="7">
      <t>サイ</t>
    </rPh>
    <rPh sb="9" eb="10">
      <t>ナニ</t>
    </rPh>
    <rPh sb="14" eb="15">
      <t>カ</t>
    </rPh>
    <rPh sb="19" eb="20">
      <t>カ</t>
    </rPh>
    <rPh sb="26" eb="28">
      <t>チュウシン</t>
    </rPh>
    <rPh sb="29" eb="30">
      <t>ナニ</t>
    </rPh>
    <rPh sb="35" eb="36">
      <t>カンガ</t>
    </rPh>
    <phoneticPr fontId="1"/>
  </si>
  <si>
    <t>・学習中，最後まで話を聞く態度を徹底的に身に付けさせたり，大切だと思う言葉をメモさせたりして，集中して話を聞く力を身に付けさせる。
・聞き手に伝わるような工夫を考えながら発表することができるように，スピーチなどの場を設定する。</t>
    <rPh sb="1" eb="4">
      <t>ガクシュウチュウ</t>
    </rPh>
    <rPh sb="5" eb="7">
      <t>サイゴ</t>
    </rPh>
    <rPh sb="9" eb="10">
      <t>ハナシ</t>
    </rPh>
    <rPh sb="11" eb="12">
      <t>キ</t>
    </rPh>
    <rPh sb="13" eb="15">
      <t>タイド</t>
    </rPh>
    <rPh sb="16" eb="19">
      <t>テッテイテキ</t>
    </rPh>
    <rPh sb="20" eb="21">
      <t>ミ</t>
    </rPh>
    <rPh sb="22" eb="23">
      <t>ツ</t>
    </rPh>
    <rPh sb="29" eb="31">
      <t>タイセツ</t>
    </rPh>
    <rPh sb="33" eb="34">
      <t>オモ</t>
    </rPh>
    <rPh sb="35" eb="37">
      <t>コトバ</t>
    </rPh>
    <rPh sb="47" eb="49">
      <t>シュウチュウ</t>
    </rPh>
    <rPh sb="51" eb="52">
      <t>ハナシ</t>
    </rPh>
    <rPh sb="53" eb="54">
      <t>キ</t>
    </rPh>
    <rPh sb="55" eb="56">
      <t>チカラ</t>
    </rPh>
    <rPh sb="57" eb="58">
      <t>ミ</t>
    </rPh>
    <rPh sb="59" eb="60">
      <t>ツ</t>
    </rPh>
    <rPh sb="67" eb="68">
      <t>キ</t>
    </rPh>
    <rPh sb="69" eb="70">
      <t>テ</t>
    </rPh>
    <rPh sb="71" eb="72">
      <t>ツタ</t>
    </rPh>
    <rPh sb="77" eb="79">
      <t>クフウ</t>
    </rPh>
    <rPh sb="80" eb="81">
      <t>カンガ</t>
    </rPh>
    <rPh sb="85" eb="87">
      <t>ハッピョウ</t>
    </rPh>
    <rPh sb="106" eb="107">
      <t>バ</t>
    </rPh>
    <rPh sb="108" eb="110">
      <t>セッテイ</t>
    </rPh>
    <phoneticPr fontId="1"/>
  </si>
  <si>
    <t xml:space="preserve">平均正答率は，市の平均より低い。
○物語の全体像を具体的に想像しながら文章を読む力は身に付いている。
●登場人物の心情を読み取る力が十分とはいえない。
</t>
    <rPh sb="18" eb="20">
      <t>モノガタリ</t>
    </rPh>
    <rPh sb="21" eb="24">
      <t>ゼンタイゾウ</t>
    </rPh>
    <rPh sb="25" eb="28">
      <t>グタイテキ</t>
    </rPh>
    <rPh sb="29" eb="31">
      <t>ソウゾウ</t>
    </rPh>
    <rPh sb="35" eb="37">
      <t>ブンショウ</t>
    </rPh>
    <rPh sb="38" eb="39">
      <t>ヨ</t>
    </rPh>
    <rPh sb="40" eb="41">
      <t>チカラ</t>
    </rPh>
    <rPh sb="42" eb="43">
      <t>ミ</t>
    </rPh>
    <rPh sb="44" eb="45">
      <t>ツ</t>
    </rPh>
    <rPh sb="52" eb="54">
      <t>トウジョウ</t>
    </rPh>
    <rPh sb="54" eb="56">
      <t>ジンブツ</t>
    </rPh>
    <rPh sb="57" eb="59">
      <t>シンジョウ</t>
    </rPh>
    <rPh sb="60" eb="61">
      <t>ヨ</t>
    </rPh>
    <rPh sb="62" eb="63">
      <t>ト</t>
    </rPh>
    <rPh sb="64" eb="65">
      <t>チカラ</t>
    </rPh>
    <rPh sb="66" eb="68">
      <t>ジュウブン</t>
    </rPh>
    <phoneticPr fontId="1"/>
  </si>
  <si>
    <t>平均正答率は，市の平均よりやや低い。
○計画的に話し合い，考えをまとめるための司会者の工夫などを捉える力が身に付いてる。
●話し手の意図や話し方の工夫を考えながら聞く力が十分ではない児童も見られる。</t>
    <rPh sb="0" eb="2">
      <t>ヘイキン</t>
    </rPh>
    <rPh sb="2" eb="4">
      <t>セイトウ</t>
    </rPh>
    <rPh sb="4" eb="5">
      <t>リツ</t>
    </rPh>
    <rPh sb="7" eb="8">
      <t>シ</t>
    </rPh>
    <rPh sb="9" eb="11">
      <t>ヘイキン</t>
    </rPh>
    <rPh sb="15" eb="16">
      <t>ヒク</t>
    </rPh>
    <rPh sb="20" eb="23">
      <t>ケイカクテキ</t>
    </rPh>
    <rPh sb="24" eb="25">
      <t>ハナ</t>
    </rPh>
    <rPh sb="26" eb="27">
      <t>ア</t>
    </rPh>
    <rPh sb="29" eb="30">
      <t>カンガ</t>
    </rPh>
    <rPh sb="39" eb="42">
      <t>シカイシャ</t>
    </rPh>
    <rPh sb="43" eb="45">
      <t>クフウ</t>
    </rPh>
    <rPh sb="48" eb="49">
      <t>トラ</t>
    </rPh>
    <rPh sb="51" eb="52">
      <t>チカラ</t>
    </rPh>
    <rPh sb="53" eb="54">
      <t>ミ</t>
    </rPh>
    <rPh sb="55" eb="56">
      <t>ツ</t>
    </rPh>
    <rPh sb="62" eb="63">
      <t>ハナ</t>
    </rPh>
    <rPh sb="64" eb="65">
      <t>テ</t>
    </rPh>
    <rPh sb="66" eb="68">
      <t>イト</t>
    </rPh>
    <rPh sb="69" eb="70">
      <t>ハナ</t>
    </rPh>
    <rPh sb="71" eb="72">
      <t>カタ</t>
    </rPh>
    <rPh sb="73" eb="75">
      <t>クフウ</t>
    </rPh>
    <rPh sb="76" eb="77">
      <t>カンガ</t>
    </rPh>
    <rPh sb="81" eb="82">
      <t>キ</t>
    </rPh>
    <rPh sb="83" eb="84">
      <t>チカラ</t>
    </rPh>
    <rPh sb="85" eb="87">
      <t>ジュウブン</t>
    </rPh>
    <rPh sb="91" eb="93">
      <t>ジドウ</t>
    </rPh>
    <rPh sb="94" eb="95">
      <t>ミ</t>
    </rPh>
    <phoneticPr fontId="1"/>
  </si>
  <si>
    <t>平均正答率は，市の平均より高い。
〇指定された長さで文章を書くことや，自分の意見や理由を明確にして書くこと，さらに賛成しない意見への反論を書く力は身に付いている。
●目的に応じて，文章を簡単にまとめて書く力が十分ではない児童が多い。</t>
    <rPh sb="13" eb="14">
      <t>タカ</t>
    </rPh>
    <rPh sb="18" eb="20">
      <t>シテイ</t>
    </rPh>
    <rPh sb="23" eb="24">
      <t>ナガ</t>
    </rPh>
    <rPh sb="26" eb="28">
      <t>ブンショウ</t>
    </rPh>
    <rPh sb="29" eb="30">
      <t>カ</t>
    </rPh>
    <rPh sb="35" eb="37">
      <t>ジブン</t>
    </rPh>
    <rPh sb="38" eb="40">
      <t>イケン</t>
    </rPh>
    <rPh sb="41" eb="43">
      <t>リユウ</t>
    </rPh>
    <rPh sb="44" eb="46">
      <t>メイカク</t>
    </rPh>
    <rPh sb="49" eb="50">
      <t>カ</t>
    </rPh>
    <rPh sb="57" eb="59">
      <t>サンセイ</t>
    </rPh>
    <rPh sb="62" eb="64">
      <t>イケン</t>
    </rPh>
    <rPh sb="66" eb="68">
      <t>ハンロン</t>
    </rPh>
    <rPh sb="69" eb="70">
      <t>カ</t>
    </rPh>
    <rPh sb="71" eb="72">
      <t>チカラ</t>
    </rPh>
    <rPh sb="73" eb="74">
      <t>ミ</t>
    </rPh>
    <rPh sb="75" eb="76">
      <t>ツ</t>
    </rPh>
    <phoneticPr fontId="1"/>
  </si>
  <si>
    <t>平均正答率は，市の平均より低い。
〇日本の周辺の国と領土の端について，十分に理解している。
●日本の気候の様子について，雨温図と都市の位置を判断する力が十分とはいえない。</t>
    <rPh sb="13" eb="14">
      <t>ヒク</t>
    </rPh>
    <rPh sb="18" eb="20">
      <t>ニホン</t>
    </rPh>
    <rPh sb="21" eb="23">
      <t>シュウヘン</t>
    </rPh>
    <rPh sb="24" eb="25">
      <t>クニ</t>
    </rPh>
    <rPh sb="26" eb="28">
      <t>リョウド</t>
    </rPh>
    <rPh sb="29" eb="30">
      <t>ハシ</t>
    </rPh>
    <rPh sb="35" eb="37">
      <t>ジュウブン</t>
    </rPh>
    <rPh sb="38" eb="40">
      <t>リカイ</t>
    </rPh>
    <rPh sb="47" eb="49">
      <t>ニホン</t>
    </rPh>
    <rPh sb="50" eb="52">
      <t>キコウ</t>
    </rPh>
    <rPh sb="53" eb="55">
      <t>ヨウス</t>
    </rPh>
    <rPh sb="60" eb="63">
      <t>ウオンズ</t>
    </rPh>
    <rPh sb="64" eb="66">
      <t>トシ</t>
    </rPh>
    <rPh sb="67" eb="69">
      <t>イチ</t>
    </rPh>
    <rPh sb="70" eb="72">
      <t>ハンダン</t>
    </rPh>
    <rPh sb="74" eb="75">
      <t>チカラ</t>
    </rPh>
    <rPh sb="76" eb="78">
      <t>ジュウブン</t>
    </rPh>
    <phoneticPr fontId="1"/>
  </si>
  <si>
    <t>平均正答率は，市の平均よりやや低い。
○米づくりの作業の理解をもとにして資料を読み取ることができている。
●食糧生産に関する地図を読み取る力や米づくりの生産効率について考えたことを表現する力が十分とはいえない。</t>
    <rPh sb="15" eb="16">
      <t>ヒク</t>
    </rPh>
    <rPh sb="20" eb="21">
      <t>コメ</t>
    </rPh>
    <rPh sb="25" eb="27">
      <t>サギョウ</t>
    </rPh>
    <rPh sb="28" eb="30">
      <t>リカイ</t>
    </rPh>
    <rPh sb="36" eb="38">
      <t>シリョウ</t>
    </rPh>
    <rPh sb="39" eb="40">
      <t>ヨ</t>
    </rPh>
    <rPh sb="41" eb="42">
      <t>ト</t>
    </rPh>
    <rPh sb="54" eb="56">
      <t>ショクリョウ</t>
    </rPh>
    <rPh sb="56" eb="58">
      <t>セイサン</t>
    </rPh>
    <rPh sb="59" eb="60">
      <t>カン</t>
    </rPh>
    <rPh sb="62" eb="64">
      <t>チズ</t>
    </rPh>
    <rPh sb="65" eb="66">
      <t>ヨ</t>
    </rPh>
    <rPh sb="67" eb="68">
      <t>ト</t>
    </rPh>
    <rPh sb="69" eb="70">
      <t>チカラ</t>
    </rPh>
    <rPh sb="71" eb="72">
      <t>コメ</t>
    </rPh>
    <rPh sb="76" eb="78">
      <t>セイサン</t>
    </rPh>
    <rPh sb="78" eb="80">
      <t>コウリツ</t>
    </rPh>
    <rPh sb="84" eb="85">
      <t>カンガ</t>
    </rPh>
    <rPh sb="90" eb="92">
      <t>ヒョウゲン</t>
    </rPh>
    <rPh sb="94" eb="95">
      <t>チカラ</t>
    </rPh>
    <rPh sb="96" eb="98">
      <t>ジュウブン</t>
    </rPh>
    <phoneticPr fontId="1"/>
  </si>
  <si>
    <t>・計画的に地図帳を活用して，様々な都市の位置や気候の特徴について確認する。</t>
    <rPh sb="1" eb="4">
      <t>ケイカクテキ</t>
    </rPh>
    <rPh sb="5" eb="8">
      <t>チズチョウ</t>
    </rPh>
    <rPh sb="9" eb="11">
      <t>カツヨウ</t>
    </rPh>
    <rPh sb="14" eb="16">
      <t>サマザマ</t>
    </rPh>
    <rPh sb="17" eb="19">
      <t>トシ</t>
    </rPh>
    <rPh sb="20" eb="22">
      <t>イチ</t>
    </rPh>
    <rPh sb="23" eb="25">
      <t>キコウ</t>
    </rPh>
    <rPh sb="26" eb="28">
      <t>トクチョウ</t>
    </rPh>
    <rPh sb="32" eb="34">
      <t>カクニン</t>
    </rPh>
    <phoneticPr fontId="1"/>
  </si>
  <si>
    <t>平均正答率は，市の平均より低い。
○環境に配慮された自動車について考え，ガソリンカーと比較したことを表現する力が身に付いている。
●工業製品の種類についての理解が十分とはいえない。</t>
    <rPh sb="13" eb="14">
      <t>ヒク</t>
    </rPh>
    <rPh sb="18" eb="20">
      <t>カンキョウ</t>
    </rPh>
    <rPh sb="21" eb="23">
      <t>ハイリョ</t>
    </rPh>
    <rPh sb="26" eb="29">
      <t>ジドウシャ</t>
    </rPh>
    <rPh sb="33" eb="34">
      <t>カンガ</t>
    </rPh>
    <rPh sb="43" eb="45">
      <t>ヒカク</t>
    </rPh>
    <rPh sb="50" eb="52">
      <t>ヒョウゲン</t>
    </rPh>
    <rPh sb="54" eb="55">
      <t>チカラ</t>
    </rPh>
    <rPh sb="56" eb="57">
      <t>ミ</t>
    </rPh>
    <rPh sb="58" eb="59">
      <t>ツ</t>
    </rPh>
    <rPh sb="66" eb="68">
      <t>コウギョウ</t>
    </rPh>
    <rPh sb="68" eb="70">
      <t>セイヒン</t>
    </rPh>
    <rPh sb="71" eb="73">
      <t>シュルイ</t>
    </rPh>
    <rPh sb="78" eb="80">
      <t>リカイ</t>
    </rPh>
    <rPh sb="81" eb="83">
      <t>ジュウブン</t>
    </rPh>
    <phoneticPr fontId="1"/>
  </si>
  <si>
    <t>平均正答率は，市の平均よりやや低い。
〇情報産業の役割や責任の大きさについて捉え，判断する力が身に付いている。
●情報の正しい受け取り方についての理解が十分とはいえない。</t>
    <rPh sb="15" eb="16">
      <t>ヒク</t>
    </rPh>
    <rPh sb="20" eb="22">
      <t>ジョウホウ</t>
    </rPh>
    <rPh sb="22" eb="24">
      <t>サンギョウ</t>
    </rPh>
    <rPh sb="25" eb="27">
      <t>ヤクワリ</t>
    </rPh>
    <rPh sb="28" eb="30">
      <t>セキニン</t>
    </rPh>
    <rPh sb="31" eb="32">
      <t>オオ</t>
    </rPh>
    <rPh sb="38" eb="39">
      <t>トラ</t>
    </rPh>
    <rPh sb="41" eb="43">
      <t>ハンダン</t>
    </rPh>
    <rPh sb="45" eb="46">
      <t>チカラ</t>
    </rPh>
    <rPh sb="47" eb="48">
      <t>ミ</t>
    </rPh>
    <rPh sb="49" eb="50">
      <t>ツ</t>
    </rPh>
    <rPh sb="57" eb="59">
      <t>ジョウホウ</t>
    </rPh>
    <rPh sb="60" eb="61">
      <t>タダ</t>
    </rPh>
    <rPh sb="63" eb="64">
      <t>ウ</t>
    </rPh>
    <rPh sb="65" eb="66">
      <t>ト</t>
    </rPh>
    <rPh sb="67" eb="68">
      <t>カタ</t>
    </rPh>
    <rPh sb="73" eb="75">
      <t>リカイ</t>
    </rPh>
    <rPh sb="76" eb="78">
      <t>ジュウブン</t>
    </rPh>
    <phoneticPr fontId="1"/>
  </si>
  <si>
    <t>・５年生で学習した情報に関する学習内容についての復習を今後も継続して行う。</t>
    <rPh sb="5" eb="7">
      <t>ガクシュウ</t>
    </rPh>
    <rPh sb="9" eb="11">
      <t>ジョウホウ</t>
    </rPh>
    <rPh sb="12" eb="13">
      <t>カン</t>
    </rPh>
    <rPh sb="15" eb="17">
      <t>ガクシュウ</t>
    </rPh>
    <rPh sb="17" eb="19">
      <t>ナイヨウ</t>
    </rPh>
    <phoneticPr fontId="1"/>
  </si>
  <si>
    <t>平均正答率は，市の平均よりやや低い。
〇国会や裁判所の役割などについて，十分理解している。
●日本国憲法，国民の義務と権利に関する学習内容の理解が十分とはいえない。</t>
    <rPh sb="20" eb="22">
      <t>コッカイ</t>
    </rPh>
    <rPh sb="23" eb="26">
      <t>サイバンショ</t>
    </rPh>
    <rPh sb="27" eb="29">
      <t>ヤクワリ</t>
    </rPh>
    <rPh sb="36" eb="38">
      <t>ジュウブン</t>
    </rPh>
    <rPh sb="38" eb="40">
      <t>リカイ</t>
    </rPh>
    <rPh sb="47" eb="49">
      <t>ニホン</t>
    </rPh>
    <rPh sb="49" eb="50">
      <t>コク</t>
    </rPh>
    <rPh sb="50" eb="52">
      <t>ケンポウ</t>
    </rPh>
    <rPh sb="53" eb="55">
      <t>コクミン</t>
    </rPh>
    <rPh sb="56" eb="58">
      <t>ギム</t>
    </rPh>
    <rPh sb="59" eb="61">
      <t>ケンリ</t>
    </rPh>
    <rPh sb="62" eb="63">
      <t>カン</t>
    </rPh>
    <rPh sb="65" eb="67">
      <t>ガクシュウ</t>
    </rPh>
    <rPh sb="67" eb="69">
      <t>ナイヨウ</t>
    </rPh>
    <rPh sb="70" eb="72">
      <t>リカイ</t>
    </rPh>
    <rPh sb="73" eb="75">
      <t>ジュウブン</t>
    </rPh>
    <phoneticPr fontId="1"/>
  </si>
  <si>
    <t>・教科書や資料集を活用して，日本国憲法についての復習を行う。</t>
    <rPh sb="1" eb="4">
      <t>キョウカショ</t>
    </rPh>
    <rPh sb="5" eb="7">
      <t>シリョウ</t>
    </rPh>
    <rPh sb="7" eb="8">
      <t>シュウ</t>
    </rPh>
    <rPh sb="9" eb="11">
      <t>カツヨウ</t>
    </rPh>
    <rPh sb="14" eb="16">
      <t>ニホン</t>
    </rPh>
    <rPh sb="16" eb="17">
      <t>コク</t>
    </rPh>
    <rPh sb="17" eb="19">
      <t>ケンポウ</t>
    </rPh>
    <rPh sb="24" eb="26">
      <t>フクシュウ</t>
    </rPh>
    <rPh sb="27" eb="28">
      <t>オコナ</t>
    </rPh>
    <phoneticPr fontId="1"/>
  </si>
  <si>
    <t>平均正答率は，市の平均より低い。
〇平安・鎌倉時代の主要な人物や出来事について概ね理解している。
●各時代に活躍した人物や，主な出来事などについての理解が十分とはいえない。</t>
    <rPh sb="18" eb="20">
      <t>ヘイアン</t>
    </rPh>
    <rPh sb="21" eb="23">
      <t>カマクラ</t>
    </rPh>
    <rPh sb="23" eb="25">
      <t>ジダイ</t>
    </rPh>
    <rPh sb="26" eb="28">
      <t>シュヨウ</t>
    </rPh>
    <rPh sb="29" eb="31">
      <t>ジンブツ</t>
    </rPh>
    <rPh sb="32" eb="35">
      <t>デキゴト</t>
    </rPh>
    <rPh sb="39" eb="40">
      <t>オオム</t>
    </rPh>
    <rPh sb="41" eb="43">
      <t>リカイ</t>
    </rPh>
    <rPh sb="50" eb="53">
      <t>カクジダイ</t>
    </rPh>
    <rPh sb="54" eb="56">
      <t>カツヤク</t>
    </rPh>
    <rPh sb="58" eb="60">
      <t>ジンブツ</t>
    </rPh>
    <rPh sb="62" eb="63">
      <t>オモ</t>
    </rPh>
    <rPh sb="64" eb="67">
      <t>デキゴト</t>
    </rPh>
    <rPh sb="74" eb="76">
      <t>リカイ</t>
    </rPh>
    <rPh sb="77" eb="79">
      <t>ジュウブン</t>
    </rPh>
    <phoneticPr fontId="1"/>
  </si>
  <si>
    <t xml:space="preserve">平均正答率は，市の平均より低い。
〇真分数どうしを通分して和を求める計算の仕方を理解している児童が多い。また，２つの文字を使って表された式の計算ができる。
●小数倍の文章問題を理解し，そこから式を考える力が十分とはいえない。
</t>
    <rPh sb="13" eb="14">
      <t>ヒク</t>
    </rPh>
    <rPh sb="18" eb="19">
      <t>シン</t>
    </rPh>
    <rPh sb="19" eb="21">
      <t>ブンスウ</t>
    </rPh>
    <rPh sb="25" eb="27">
      <t>ツウブン</t>
    </rPh>
    <rPh sb="29" eb="30">
      <t>ワ</t>
    </rPh>
    <rPh sb="31" eb="32">
      <t>モト</t>
    </rPh>
    <rPh sb="34" eb="36">
      <t>ケイサン</t>
    </rPh>
    <rPh sb="37" eb="39">
      <t>シカタ</t>
    </rPh>
    <rPh sb="40" eb="42">
      <t>リカイ</t>
    </rPh>
    <rPh sb="46" eb="48">
      <t>ジドウ</t>
    </rPh>
    <rPh sb="49" eb="50">
      <t>オオ</t>
    </rPh>
    <rPh sb="58" eb="60">
      <t>モジ</t>
    </rPh>
    <rPh sb="61" eb="62">
      <t>ツカ</t>
    </rPh>
    <rPh sb="64" eb="65">
      <t>アラワ</t>
    </rPh>
    <rPh sb="68" eb="69">
      <t>シキ</t>
    </rPh>
    <rPh sb="70" eb="72">
      <t>ケイサン</t>
    </rPh>
    <rPh sb="79" eb="81">
      <t>ショウスウ</t>
    </rPh>
    <rPh sb="81" eb="82">
      <t>バイ</t>
    </rPh>
    <rPh sb="83" eb="85">
      <t>ブンショウ</t>
    </rPh>
    <rPh sb="85" eb="87">
      <t>モンダイ</t>
    </rPh>
    <rPh sb="88" eb="90">
      <t>リカイ</t>
    </rPh>
    <rPh sb="96" eb="97">
      <t>シキ</t>
    </rPh>
    <rPh sb="98" eb="99">
      <t>カンガ</t>
    </rPh>
    <rPh sb="101" eb="102">
      <t>チカラ</t>
    </rPh>
    <rPh sb="103" eb="105">
      <t>ジュウブン</t>
    </rPh>
    <phoneticPr fontId="1"/>
  </si>
  <si>
    <t>平均正答率は，市の平均よりやや低い。
〇展開図から，見取り図の辺の長さを読み取る力が身に付いている。
〇合同な三角形の作図をする力が身に付いている。
●台形にの面積，直方体を組み合わせた形の体積を求める力が十分とはいえない。</t>
    <rPh sb="15" eb="16">
      <t>ヒク</t>
    </rPh>
    <rPh sb="20" eb="23">
      <t>テンカイズ</t>
    </rPh>
    <rPh sb="26" eb="28">
      <t>ミト</t>
    </rPh>
    <rPh sb="29" eb="30">
      <t>ズ</t>
    </rPh>
    <rPh sb="31" eb="32">
      <t>ヘン</t>
    </rPh>
    <rPh sb="33" eb="34">
      <t>ナガ</t>
    </rPh>
    <rPh sb="36" eb="37">
      <t>ヨ</t>
    </rPh>
    <rPh sb="38" eb="39">
      <t>ト</t>
    </rPh>
    <rPh sb="40" eb="41">
      <t>チカラ</t>
    </rPh>
    <rPh sb="42" eb="43">
      <t>ミ</t>
    </rPh>
    <rPh sb="44" eb="45">
      <t>ツ</t>
    </rPh>
    <rPh sb="52" eb="54">
      <t>ゴウドウ</t>
    </rPh>
    <rPh sb="55" eb="58">
      <t>サンカクケイ</t>
    </rPh>
    <rPh sb="59" eb="61">
      <t>サクズ</t>
    </rPh>
    <rPh sb="64" eb="65">
      <t>チカラ</t>
    </rPh>
    <rPh sb="66" eb="67">
      <t>ミ</t>
    </rPh>
    <rPh sb="68" eb="69">
      <t>ツ</t>
    </rPh>
    <rPh sb="76" eb="78">
      <t>ダイケイ</t>
    </rPh>
    <rPh sb="80" eb="82">
      <t>メンセキ</t>
    </rPh>
    <rPh sb="83" eb="86">
      <t>チョクホウタイ</t>
    </rPh>
    <rPh sb="87" eb="88">
      <t>ク</t>
    </rPh>
    <rPh sb="89" eb="90">
      <t>ア</t>
    </rPh>
    <rPh sb="93" eb="94">
      <t>カタチ</t>
    </rPh>
    <rPh sb="95" eb="97">
      <t>タイセキ</t>
    </rPh>
    <rPh sb="98" eb="99">
      <t>モト</t>
    </rPh>
    <rPh sb="101" eb="102">
      <t>チカラ</t>
    </rPh>
    <rPh sb="103" eb="105">
      <t>ジュウブン</t>
    </rPh>
    <phoneticPr fontId="1"/>
  </si>
  <si>
    <t>・朝の学習，家庭学習，習熟度別学習で，図形の面積や体積を求める公式を活用した問題に取り組み，習熟を図っていく。</t>
    <rPh sb="19" eb="21">
      <t>ズケイ</t>
    </rPh>
    <rPh sb="22" eb="24">
      <t>メンセキ</t>
    </rPh>
    <rPh sb="25" eb="27">
      <t>タイセキ</t>
    </rPh>
    <rPh sb="28" eb="29">
      <t>モト</t>
    </rPh>
    <rPh sb="31" eb="33">
      <t>コウシキ</t>
    </rPh>
    <rPh sb="34" eb="36">
      <t>カツヨウ</t>
    </rPh>
    <rPh sb="38" eb="40">
      <t>モンダイ</t>
    </rPh>
    <rPh sb="41" eb="42">
      <t>ト</t>
    </rPh>
    <rPh sb="43" eb="44">
      <t>ク</t>
    </rPh>
    <rPh sb="46" eb="48">
      <t>シュウジュク</t>
    </rPh>
    <phoneticPr fontId="1"/>
  </si>
  <si>
    <t>平均正答率は，市の平均と同程度。
○値に０がある分離量の平均を求めることができる。
●速さを求める力が十分とはいえない。</t>
    <rPh sb="12" eb="15">
      <t>ドウテイド</t>
    </rPh>
    <rPh sb="18" eb="19">
      <t>アタイ</t>
    </rPh>
    <rPh sb="24" eb="26">
      <t>ブンリ</t>
    </rPh>
    <rPh sb="26" eb="27">
      <t>リョウ</t>
    </rPh>
    <rPh sb="28" eb="30">
      <t>ヘイキン</t>
    </rPh>
    <rPh sb="31" eb="32">
      <t>モト</t>
    </rPh>
    <rPh sb="43" eb="44">
      <t>ハヤ</t>
    </rPh>
    <rPh sb="46" eb="47">
      <t>モト</t>
    </rPh>
    <rPh sb="49" eb="50">
      <t>チカラ</t>
    </rPh>
    <rPh sb="51" eb="53">
      <t>ジュウブン</t>
    </rPh>
    <phoneticPr fontId="1"/>
  </si>
  <si>
    <t>・単位量あたりの大きさ，速さについての問題を朝の学習や家庭学習で復習をし定着を図る。</t>
    <rPh sb="1" eb="4">
      <t>タンイリョウ</t>
    </rPh>
    <rPh sb="8" eb="9">
      <t>オオ</t>
    </rPh>
    <rPh sb="12" eb="13">
      <t>ハヤ</t>
    </rPh>
    <rPh sb="19" eb="21">
      <t>モンダイ</t>
    </rPh>
    <phoneticPr fontId="1"/>
  </si>
  <si>
    <t>平均正答率は，市の平均より低い。
○度数分布表の見方について十分理解している。
●最頻値，平均値を求める力が十分とはいえない。
●折れ線グラフや棒グラフなどの読み取りをする力が十分とはいえない。</t>
    <rPh sb="18" eb="22">
      <t>ドスウブンプ</t>
    </rPh>
    <rPh sb="22" eb="23">
      <t>ヒョウ</t>
    </rPh>
    <rPh sb="24" eb="26">
      <t>ミカタ</t>
    </rPh>
    <rPh sb="30" eb="32">
      <t>ジュウブン</t>
    </rPh>
    <rPh sb="32" eb="34">
      <t>リカイ</t>
    </rPh>
    <rPh sb="41" eb="44">
      <t>サイヒンチ</t>
    </rPh>
    <rPh sb="45" eb="48">
      <t>ヘイキンチ</t>
    </rPh>
    <rPh sb="49" eb="50">
      <t>モト</t>
    </rPh>
    <rPh sb="52" eb="53">
      <t>チカラ</t>
    </rPh>
    <rPh sb="54" eb="56">
      <t>ジュウブン</t>
    </rPh>
    <rPh sb="65" eb="66">
      <t>オ</t>
    </rPh>
    <rPh sb="67" eb="68">
      <t>セン</t>
    </rPh>
    <rPh sb="72" eb="73">
      <t>ボウ</t>
    </rPh>
    <rPh sb="79" eb="80">
      <t>ヨ</t>
    </rPh>
    <rPh sb="81" eb="82">
      <t>ト</t>
    </rPh>
    <rPh sb="86" eb="87">
      <t>チカラ</t>
    </rPh>
    <rPh sb="88" eb="90">
      <t>ジュウブン</t>
    </rPh>
    <phoneticPr fontId="1"/>
  </si>
  <si>
    <t>・課題を解決するためにどのような実験を行えばよいか，考えたり話し合ったりする活動を充実させるとともに，実験の結果から分かったことや考察について，自分の言葉でノートにまとめられるよう支援していく。</t>
    <rPh sb="65" eb="67">
      <t>コウサツ</t>
    </rPh>
    <phoneticPr fontId="1"/>
  </si>
  <si>
    <t>・図やモデル，映像教材を活用して視覚的に理解できるようにする。</t>
    <phoneticPr fontId="1"/>
  </si>
  <si>
    <t>・より工夫して文章を書くことができるように根拠を明らかにするなど，説得力のある書き方などを意識させながら文章を書くようにしていく。</t>
    <rPh sb="3" eb="5">
      <t>クフウ</t>
    </rPh>
    <rPh sb="7" eb="9">
      <t>ブンショウ</t>
    </rPh>
    <rPh sb="10" eb="11">
      <t>カ</t>
    </rPh>
    <rPh sb="21" eb="23">
      <t>コンキョ</t>
    </rPh>
    <rPh sb="24" eb="25">
      <t>アキ</t>
    </rPh>
    <rPh sb="45" eb="47">
      <t>イシキ</t>
    </rPh>
    <rPh sb="52" eb="54">
      <t>ブンショウ</t>
    </rPh>
    <rPh sb="55" eb="56">
      <t>カ</t>
    </rPh>
    <phoneticPr fontId="1"/>
  </si>
  <si>
    <t>・説明文では，論の進め方を的確にとらえられるよう，段落の構成を意識しながら，要旨や要点をまとめる活動を多く設定していく。</t>
    <rPh sb="1" eb="4">
      <t>セツメイブン</t>
    </rPh>
    <rPh sb="7" eb="8">
      <t>ロン</t>
    </rPh>
    <rPh sb="9" eb="10">
      <t>スス</t>
    </rPh>
    <rPh sb="11" eb="12">
      <t>カタ</t>
    </rPh>
    <rPh sb="13" eb="15">
      <t>テキカク</t>
    </rPh>
    <rPh sb="38" eb="40">
      <t>ヨウシ</t>
    </rPh>
    <rPh sb="41" eb="43">
      <t>ヨウテン</t>
    </rPh>
    <rPh sb="48" eb="50">
      <t>カツドウ</t>
    </rPh>
    <rPh sb="51" eb="52">
      <t>オオ</t>
    </rPh>
    <rPh sb="53" eb="55">
      <t>セッテイ</t>
    </rPh>
    <phoneticPr fontId="1"/>
  </si>
  <si>
    <t>・グラフや表などの資料から分かることを考えさせることにより，資料を読み取る力を身に付けさせていく。また，資料から分かることを言葉でまとめたり，考察したりする活動を積極的に取り入れ，表現する力を伸ばしていく。</t>
    <rPh sb="5" eb="6">
      <t>ヒョウ</t>
    </rPh>
    <rPh sb="9" eb="11">
      <t>シリョウ</t>
    </rPh>
    <rPh sb="13" eb="14">
      <t>ワ</t>
    </rPh>
    <rPh sb="19" eb="20">
      <t>カンガ</t>
    </rPh>
    <rPh sb="37" eb="38">
      <t>チカラ</t>
    </rPh>
    <rPh sb="39" eb="40">
      <t>ミ</t>
    </rPh>
    <rPh sb="41" eb="42">
      <t>ツ</t>
    </rPh>
    <rPh sb="90" eb="92">
      <t>ヒョウゲン</t>
    </rPh>
    <rPh sb="94" eb="95">
      <t>チカラ</t>
    </rPh>
    <rPh sb="96" eb="97">
      <t>ノ</t>
    </rPh>
    <phoneticPr fontId="1"/>
  </si>
  <si>
    <t>・教科書や資料集を活用して，歴史の大きな流れやそれぞれの時代の復習を行う。</t>
    <rPh sb="1" eb="4">
      <t>キョウカショ</t>
    </rPh>
    <rPh sb="5" eb="7">
      <t>シリョウ</t>
    </rPh>
    <rPh sb="7" eb="8">
      <t>シュウ</t>
    </rPh>
    <rPh sb="9" eb="11">
      <t>カツヨウ</t>
    </rPh>
    <rPh sb="14" eb="16">
      <t>レキシ</t>
    </rPh>
    <rPh sb="17" eb="18">
      <t>オオ</t>
    </rPh>
    <rPh sb="20" eb="21">
      <t>ナガ</t>
    </rPh>
    <rPh sb="28" eb="30">
      <t>ジダイ</t>
    </rPh>
    <rPh sb="31" eb="33">
      <t>フクシュウ</t>
    </rPh>
    <rPh sb="34" eb="35">
      <t>オコナ</t>
    </rPh>
    <phoneticPr fontId="1"/>
  </si>
  <si>
    <t>平均正答率は，市の平均よりやや低い。
○「物のとけ方」で水よう液の重さを推測したり，ろ過を正しく操作したりする力が身に付いている。
●石灰水が白く濁ったことから二酸化炭素が検出されたことに対する理解が十分とはいえない。</t>
    <rPh sb="15" eb="16">
      <t>ヒク</t>
    </rPh>
    <phoneticPr fontId="1"/>
  </si>
  <si>
    <t>平均正答率は，市の平均よりやや低い。
○「生物とかんきょう」で光合成や呼吸などによる気体の割合の変化などについて十分理解している。
●動物の体のつくりについて，体の各部分での働きについての理解が十分とはいえない。</t>
    <rPh sb="15" eb="16">
      <t>ヒク</t>
    </rPh>
    <rPh sb="21" eb="23">
      <t>セイブツ</t>
    </rPh>
    <rPh sb="31" eb="34">
      <t>コウゴウセイ</t>
    </rPh>
    <rPh sb="35" eb="37">
      <t>コキュウ</t>
    </rPh>
    <rPh sb="42" eb="44">
      <t>キタイ</t>
    </rPh>
    <rPh sb="45" eb="47">
      <t>ワリアイ</t>
    </rPh>
    <rPh sb="48" eb="50">
      <t>ヘンカ</t>
    </rPh>
    <rPh sb="56" eb="58">
      <t>ジュウブン</t>
    </rPh>
    <rPh sb="58" eb="60">
      <t>リカイ</t>
    </rPh>
    <rPh sb="67" eb="69">
      <t>ドウブツ</t>
    </rPh>
    <rPh sb="70" eb="71">
      <t>カラダ</t>
    </rPh>
    <rPh sb="80" eb="81">
      <t>カラダ</t>
    </rPh>
    <rPh sb="82" eb="85">
      <t>カクブブン</t>
    </rPh>
    <rPh sb="87" eb="88">
      <t>ハタラ</t>
    </rPh>
    <rPh sb="94" eb="96">
      <t>リカイ</t>
    </rPh>
    <rPh sb="97" eb="99">
      <t>ジュウブン</t>
    </rPh>
    <phoneticPr fontId="1"/>
  </si>
  <si>
    <t>・データの活用で扱う語彙の意味を理解し，計算によって値が求められるよう，繰り返し指導し定着を図る。
・グラフの有用性を児童に意識させる学習を行う。</t>
    <rPh sb="5" eb="7">
      <t>カツヨウ</t>
    </rPh>
    <rPh sb="8" eb="9">
      <t>アツカ</t>
    </rPh>
    <rPh sb="10" eb="12">
      <t>ゴイ</t>
    </rPh>
    <rPh sb="20" eb="22">
      <t>ケイサン</t>
    </rPh>
    <rPh sb="26" eb="27">
      <t>アタイ</t>
    </rPh>
    <rPh sb="28" eb="29">
      <t>モト</t>
    </rPh>
    <rPh sb="55" eb="58">
      <t>ユウヨウセイ</t>
    </rPh>
    <rPh sb="59" eb="61">
      <t>ジドウ</t>
    </rPh>
    <rPh sb="62" eb="64">
      <t>イシキ</t>
    </rPh>
    <rPh sb="67" eb="69">
      <t>ガクシュウ</t>
    </rPh>
    <rPh sb="70" eb="7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</si>
</sst>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6" x14ac:knownFonts="1">
    <font>
      <sz val="11"/>
      <name val="ＭＳ Ｐゴシック"/>
      <family val="3"/>
      <charset val="128"/>
    </font>
    <font>
      <sz val="6"/>
      <name val="ＭＳ Ｐゴシック"/>
      <family val="3"/>
      <charset val="128"/>
    </font>
    <font>
      <sz val="15"/>
      <color indexed="18"/>
      <name val="HGS創英ﾌﾟﾚｾﾞﾝｽEB"/>
      <family val="1"/>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1">
    <xf numFmtId="0" fontId="0" fillId="0" borderId="0"/>
  </cellStyleXfs>
  <cellXfs count="8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0" fillId="0" borderId="0" xfId="0" applyBorder="1"/>
    <xf numFmtId="0" fontId="8" fillId="0" borderId="0" xfId="0" applyFont="1" applyBorder="1" applyAlignment="1">
      <alignment horizontal="center" vertical="center" shrinkToFit="1"/>
    </xf>
    <xf numFmtId="0" fontId="7" fillId="0" borderId="0" xfId="0" applyFont="1" applyBorder="1" applyAlignment="1">
      <alignment vertical="center" textRotation="255"/>
    </xf>
    <xf numFmtId="0" fontId="9" fillId="0" borderId="0" xfId="0" applyFont="1" applyBorder="1" applyAlignment="1">
      <alignment vertical="center" shrinkToFit="1"/>
    </xf>
    <xf numFmtId="176" fontId="10" fillId="0" borderId="0" xfId="0" applyNumberFormat="1" applyFont="1" applyBorder="1" applyAlignment="1">
      <alignment vertical="center"/>
    </xf>
    <xf numFmtId="0" fontId="11" fillId="0" borderId="0" xfId="0" applyFont="1" applyAlignment="1">
      <alignment wrapText="1"/>
    </xf>
    <xf numFmtId="176" fontId="0" fillId="0" borderId="0" xfId="0" applyNumberFormat="1"/>
    <xf numFmtId="0" fontId="12" fillId="0" borderId="0" xfId="0" applyFont="1" applyBorder="1"/>
    <xf numFmtId="176" fontId="12" fillId="0" borderId="0" xfId="0" applyNumberFormat="1" applyFont="1" applyBorder="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4" xfId="0" applyNumberFormat="1" applyFont="1" applyBorder="1" applyAlignment="1">
      <alignment vertical="center"/>
    </xf>
    <xf numFmtId="0" fontId="9" fillId="0" borderId="9" xfId="0" applyFont="1" applyBorder="1" applyAlignment="1">
      <alignment horizontal="left" vertical="center" shrinkToFit="1"/>
    </xf>
    <xf numFmtId="176" fontId="10" fillId="0" borderId="20" xfId="0" applyNumberFormat="1" applyFont="1" applyBorder="1" applyAlignment="1">
      <alignment vertical="center"/>
    </xf>
    <xf numFmtId="176" fontId="10" fillId="0" borderId="21" xfId="0" applyNumberFormat="1" applyFont="1" applyBorder="1" applyAlignment="1">
      <alignment vertical="center"/>
    </xf>
    <xf numFmtId="176" fontId="10" fillId="0" borderId="22" xfId="0" applyNumberFormat="1" applyFont="1" applyBorder="1" applyAlignment="1">
      <alignment vertical="center"/>
    </xf>
    <xf numFmtId="0" fontId="9" fillId="0" borderId="17" xfId="0" applyFont="1" applyBorder="1" applyAlignment="1">
      <alignment horizontal="left" vertical="center" shrinkToFit="1"/>
    </xf>
    <xf numFmtId="176" fontId="10" fillId="0" borderId="5" xfId="0" applyNumberFormat="1" applyFont="1" applyBorder="1" applyAlignment="1">
      <alignment vertical="center"/>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0" fontId="9" fillId="0" borderId="25" xfId="0" applyFont="1" applyBorder="1" applyAlignment="1">
      <alignment horizontal="left" vertical="center" shrinkToFit="1"/>
    </xf>
    <xf numFmtId="0" fontId="0" fillId="0" borderId="0" xfId="0" applyAlignment="1">
      <alignment horizontal="left"/>
    </xf>
    <xf numFmtId="0" fontId="12" fillId="0" borderId="0" xfId="0" applyFont="1" applyAlignment="1">
      <alignment horizontal="right"/>
    </xf>
    <xf numFmtId="0" fontId="9" fillId="0" borderId="0" xfId="0" applyFont="1" applyAlignment="1">
      <alignment horizontal="right"/>
    </xf>
    <xf numFmtId="0" fontId="0" fillId="0" borderId="0" xfId="0" applyAlignment="1">
      <alignment vertical="center"/>
    </xf>
    <xf numFmtId="0" fontId="13" fillId="0" borderId="0" xfId="0" applyFont="1" applyBorder="1" applyAlignment="1">
      <alignment shrinkToFit="1"/>
    </xf>
    <xf numFmtId="49" fontId="12" fillId="0" borderId="0" xfId="0" applyNumberFormat="1" applyFont="1" applyBorder="1" applyAlignment="1">
      <alignment vertical="top" wrapText="1"/>
    </xf>
    <xf numFmtId="177" fontId="13" fillId="0" borderId="0" xfId="0" applyNumberFormat="1" applyFont="1" applyBorder="1" applyAlignment="1">
      <alignment vertical="top" shrinkToFit="1"/>
    </xf>
    <xf numFmtId="0" fontId="14" fillId="0" borderId="0" xfId="0" applyFont="1"/>
    <xf numFmtId="0" fontId="7" fillId="0" borderId="15" xfId="0" applyFont="1" applyBorder="1" applyAlignment="1">
      <alignment vertical="center" textRotation="255"/>
    </xf>
    <xf numFmtId="0" fontId="0" fillId="0" borderId="23" xfId="0" applyBorder="1" applyAlignment="1"/>
    <xf numFmtId="0" fontId="0" fillId="0" borderId="28" xfId="0" applyBorder="1" applyAlignment="1"/>
    <xf numFmtId="0" fontId="0" fillId="0" borderId="0" xfId="0" applyAlignment="1">
      <alignment wrapText="1"/>
    </xf>
    <xf numFmtId="0" fontId="12" fillId="0" borderId="0" xfId="0" applyFont="1" applyBorder="1" applyAlignment="1">
      <alignment horizontal="left" vertical="top" wrapText="1"/>
    </xf>
    <xf numFmtId="0" fontId="13" fillId="0" borderId="1" xfId="0" applyFont="1" applyBorder="1" applyAlignment="1">
      <alignment horizontal="center" vertical="center" shrinkToFit="1"/>
    </xf>
    <xf numFmtId="49" fontId="12" fillId="0" borderId="1" xfId="0" applyNumberFormat="1" applyFont="1" applyBorder="1" applyAlignment="1">
      <alignment horizontal="left" vertical="top" wrapText="1"/>
    </xf>
    <xf numFmtId="0" fontId="13" fillId="0" borderId="1" xfId="0" applyFont="1" applyBorder="1" applyAlignment="1">
      <alignment horizontal="center" vertical="center" wrapText="1" shrinkToFit="1"/>
    </xf>
    <xf numFmtId="49" fontId="12" fillId="0" borderId="1" xfId="0" applyNumberFormat="1" applyFont="1" applyBorder="1" applyAlignment="1" applyProtection="1">
      <alignment horizontal="left" vertical="top" wrapText="1"/>
      <protection locked="0"/>
    </xf>
    <xf numFmtId="0" fontId="11" fillId="0" borderId="0" xfId="0" applyFont="1" applyAlignment="1">
      <alignment horizontal="left" vertical="top"/>
    </xf>
    <xf numFmtId="0" fontId="13" fillId="0" borderId="1" xfId="0" applyFont="1" applyBorder="1" applyAlignment="1">
      <alignment horizontal="center" vertical="center"/>
    </xf>
    <xf numFmtId="0" fontId="7" fillId="0" borderId="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24" xfId="0" applyFont="1" applyBorder="1" applyAlignment="1">
      <alignment horizontal="center" vertical="center" textRotation="255"/>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11" xfId="0" applyFont="1" applyBorder="1" applyAlignment="1">
      <alignment vertical="center" shrinkToFit="1"/>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7" xfId="0" applyFont="1" applyBorder="1" applyAlignment="1">
      <alignment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7" fillId="0" borderId="15"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8" xfId="0" applyFont="1" applyBorder="1" applyAlignment="1">
      <alignment horizontal="center" vertical="center" textRotation="255"/>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31" xfId="0" applyFont="1" applyBorder="1" applyAlignment="1">
      <alignment horizontal="lef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5" fillId="0" borderId="29" xfId="0" applyFont="1" applyBorder="1" applyAlignment="1">
      <alignment horizontal="left" vertical="top" wrapText="1"/>
    </xf>
    <xf numFmtId="0" fontId="13" fillId="0" borderId="32" xfId="0" applyFont="1"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小学校6年国語!$W$100:$W$120</c:f>
              <c:numCache>
                <c:formatCode>0.0_ </c:formatCode>
                <c:ptCount val="7"/>
                <c:pt idx="0">
                  <c:v>67.354596622889304</c:v>
                </c:pt>
                <c:pt idx="1">
                  <c:v>56.09756097560976</c:v>
                </c:pt>
                <c:pt idx="2">
                  <c:v>77.642276422764226</c:v>
                </c:pt>
                <c:pt idx="3">
                  <c:v>77.845528455284551</c:v>
                </c:pt>
                <c:pt idx="4">
                  <c:v>58.188153310104532</c:v>
                </c:pt>
                <c:pt idx="5">
                  <c:v>66.550522648083628</c:v>
                </c:pt>
                <c:pt idx="6">
                  <c:v>69.207317073170728</c:v>
                </c:pt>
              </c:numCache>
            </c:numRef>
          </c:val>
          <c:extLst>
            <c:ext xmlns:c16="http://schemas.microsoft.com/office/drawing/2014/chart" uri="{C3380CC4-5D6E-409C-BE32-E72D297353CC}">
              <c16:uniqueId val="{00000000-49C9-4CDF-B77A-7BA2004D50BF}"/>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7"/>
                <c:pt idx="0">
                  <c:v>言葉の
特徴や使い方
に関する事項</c:v>
                </c:pt>
                <c:pt idx="1">
                  <c:v>情報の
扱い方
に関する事項</c:v>
                </c:pt>
                <c:pt idx="2">
                  <c:v>話すこと・
聞くこと</c:v>
                </c:pt>
                <c:pt idx="3">
                  <c:v>書くこと</c:v>
                </c:pt>
                <c:pt idx="4">
                  <c:v>読むこと</c:v>
                </c:pt>
                <c:pt idx="5">
                  <c:v>知識・技能</c:v>
                </c:pt>
                <c:pt idx="6">
                  <c:v>思考・判断・
表現</c:v>
                </c:pt>
              </c:strCache>
            </c:strRef>
          </c:cat>
          <c:val>
            <c:numRef>
              <c:f>小学校6年国語!$X$100:$X$120</c:f>
              <c:numCache>
                <c:formatCode>0.0_ </c:formatCode>
                <c:ptCount val="7"/>
                <c:pt idx="0">
                  <c:v>72.988684729575425</c:v>
                </c:pt>
                <c:pt idx="1">
                  <c:v>58.490778227620332</c:v>
                </c:pt>
                <c:pt idx="2">
                  <c:v>79.817064027590348</c:v>
                </c:pt>
                <c:pt idx="3">
                  <c:v>70.743364822312202</c:v>
                </c:pt>
                <c:pt idx="4">
                  <c:v>62.759462759462757</c:v>
                </c:pt>
                <c:pt idx="5">
                  <c:v>71.953119979435769</c:v>
                </c:pt>
                <c:pt idx="6">
                  <c:v>68.951726270805224</c:v>
                </c:pt>
              </c:numCache>
            </c:numRef>
          </c:val>
          <c:extLst>
            <c:ext xmlns:c16="http://schemas.microsoft.com/office/drawing/2014/chart" uri="{C3380CC4-5D6E-409C-BE32-E72D297353CC}">
              <c16:uniqueId val="{00000001-49C9-4CDF-B77A-7BA2004D50BF}"/>
            </c:ext>
          </c:extLst>
        </c:ser>
        <c:dLbls>
          <c:showLegendKey val="0"/>
          <c:showVal val="0"/>
          <c:showCatName val="0"/>
          <c:showSerName val="0"/>
          <c:showPercent val="0"/>
          <c:showBubbleSize val="0"/>
        </c:dLbls>
        <c:axId val="183117824"/>
        <c:axId val="169809536"/>
      </c:radarChart>
      <c:catAx>
        <c:axId val="18311782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69809536"/>
        <c:crosses val="autoZero"/>
        <c:auto val="0"/>
        <c:lblAlgn val="ctr"/>
        <c:lblOffset val="100"/>
        <c:noMultiLvlLbl val="0"/>
      </c:catAx>
      <c:valAx>
        <c:axId val="16980953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11782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小学校6年社会!$W$100:$W$120</c:f>
              <c:numCache>
                <c:formatCode>0.0_ </c:formatCode>
                <c:ptCount val="8"/>
                <c:pt idx="0">
                  <c:v>59.512195121951223</c:v>
                </c:pt>
                <c:pt idx="1">
                  <c:v>84.146341463414629</c:v>
                </c:pt>
                <c:pt idx="2">
                  <c:v>81.707317073170728</c:v>
                </c:pt>
                <c:pt idx="3">
                  <c:v>76.829268292682926</c:v>
                </c:pt>
                <c:pt idx="4">
                  <c:v>72.560975609756099</c:v>
                </c:pt>
                <c:pt idx="5">
                  <c:v>64.634146341463421</c:v>
                </c:pt>
                <c:pt idx="6">
                  <c:v>73.314203730272595</c:v>
                </c:pt>
                <c:pt idx="7">
                  <c:v>64.024390243902431</c:v>
                </c:pt>
              </c:numCache>
            </c:numRef>
          </c:val>
          <c:extLst>
            <c:ext xmlns:c16="http://schemas.microsoft.com/office/drawing/2014/chart" uri="{C3380CC4-5D6E-409C-BE32-E72D297353CC}">
              <c16:uniqueId val="{00000000-EE24-49C4-B3BA-60049107E215}"/>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
自然環境
などの様子</c:v>
                </c:pt>
                <c:pt idx="1">
                  <c:v>農業や
水産業</c:v>
                </c:pt>
                <c:pt idx="2">
                  <c:v>工業生産</c:v>
                </c:pt>
                <c:pt idx="3">
                  <c:v>産業と
情報との
関わり</c:v>
                </c:pt>
                <c:pt idx="4">
                  <c:v>日本の政治</c:v>
                </c:pt>
                <c:pt idx="5">
                  <c:v>日本の歴史</c:v>
                </c:pt>
                <c:pt idx="6">
                  <c:v>知識・技能</c:v>
                </c:pt>
                <c:pt idx="7">
                  <c:v>思考・判断・
表現</c:v>
                </c:pt>
              </c:strCache>
            </c:strRef>
          </c:cat>
          <c:val>
            <c:numRef>
              <c:f>小学校6年社会!$X$100:$X$120</c:f>
              <c:numCache>
                <c:formatCode>0.0_ </c:formatCode>
                <c:ptCount val="8"/>
                <c:pt idx="0">
                  <c:v>65.699551569506724</c:v>
                </c:pt>
                <c:pt idx="1">
                  <c:v>86.149103139013448</c:v>
                </c:pt>
                <c:pt idx="2">
                  <c:v>85.358744394618824</c:v>
                </c:pt>
                <c:pt idx="3">
                  <c:v>78.632286995515685</c:v>
                </c:pt>
                <c:pt idx="4">
                  <c:v>75.246636771300444</c:v>
                </c:pt>
                <c:pt idx="5">
                  <c:v>71.10145739910314</c:v>
                </c:pt>
                <c:pt idx="6">
                  <c:v>76.966499604326032</c:v>
                </c:pt>
                <c:pt idx="7">
                  <c:v>70.305493273542609</c:v>
                </c:pt>
              </c:numCache>
            </c:numRef>
          </c:val>
          <c:extLst>
            <c:ext xmlns:c16="http://schemas.microsoft.com/office/drawing/2014/chart" uri="{C3380CC4-5D6E-409C-BE32-E72D297353CC}">
              <c16:uniqueId val="{00000001-EE24-49C4-B3BA-60049107E215}"/>
            </c:ext>
          </c:extLst>
        </c:ser>
        <c:dLbls>
          <c:showLegendKey val="0"/>
          <c:showVal val="0"/>
          <c:showCatName val="0"/>
          <c:showSerName val="0"/>
          <c:showPercent val="0"/>
          <c:showBubbleSize val="0"/>
        </c:dLbls>
        <c:axId val="182165504"/>
        <c:axId val="182046656"/>
      </c:radarChart>
      <c:catAx>
        <c:axId val="182165504"/>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2046656"/>
        <c:crosses val="autoZero"/>
        <c:auto val="0"/>
        <c:lblAlgn val="ctr"/>
        <c:lblOffset val="100"/>
        <c:noMultiLvlLbl val="0"/>
      </c:catAx>
      <c:valAx>
        <c:axId val="18204665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2165504"/>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小学校6年算数!$W$100:$W$120</c:f>
              <c:numCache>
                <c:formatCode>0.0_ </c:formatCode>
                <c:ptCount val="6"/>
                <c:pt idx="0">
                  <c:v>68.736141906873613</c:v>
                </c:pt>
                <c:pt idx="1">
                  <c:v>72.865853658536579</c:v>
                </c:pt>
                <c:pt idx="2">
                  <c:v>69.268292682926827</c:v>
                </c:pt>
                <c:pt idx="3">
                  <c:v>60.162601626016261</c:v>
                </c:pt>
                <c:pt idx="4">
                  <c:v>72.110286320254502</c:v>
                </c:pt>
                <c:pt idx="5">
                  <c:v>55.400696864111502</c:v>
                </c:pt>
              </c:numCache>
            </c:numRef>
          </c:val>
          <c:extLst>
            <c:ext xmlns:c16="http://schemas.microsoft.com/office/drawing/2014/chart" uri="{C3380CC4-5D6E-409C-BE32-E72D297353CC}">
              <c16:uniqueId val="{00000000-5AC8-42FB-8845-3B187060E94E}"/>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
活用</c:v>
                </c:pt>
                <c:pt idx="4">
                  <c:v>知識・技能</c:v>
                </c:pt>
                <c:pt idx="5">
                  <c:v>思考・判断・
表現</c:v>
                </c:pt>
              </c:strCache>
            </c:strRef>
          </c:cat>
          <c:val>
            <c:numRef>
              <c:f>小学校6年算数!$X$100:$X$120</c:f>
              <c:numCache>
                <c:formatCode>0.0_ </c:formatCode>
                <c:ptCount val="6"/>
                <c:pt idx="0">
                  <c:v>72.625081752779593</c:v>
                </c:pt>
                <c:pt idx="1">
                  <c:v>74.409847122302153</c:v>
                </c:pt>
                <c:pt idx="2">
                  <c:v>69.838129496402871</c:v>
                </c:pt>
                <c:pt idx="3">
                  <c:v>65.505095923261393</c:v>
                </c:pt>
                <c:pt idx="4">
                  <c:v>74.131021269940561</c:v>
                </c:pt>
                <c:pt idx="5">
                  <c:v>61.623201438848923</c:v>
                </c:pt>
              </c:numCache>
            </c:numRef>
          </c:val>
          <c:extLst>
            <c:ext xmlns:c16="http://schemas.microsoft.com/office/drawing/2014/chart" uri="{C3380CC4-5D6E-409C-BE32-E72D297353CC}">
              <c16:uniqueId val="{00000001-5AC8-42FB-8845-3B187060E94E}"/>
            </c:ext>
          </c:extLst>
        </c:ser>
        <c:dLbls>
          <c:showLegendKey val="0"/>
          <c:showVal val="0"/>
          <c:showCatName val="0"/>
          <c:showSerName val="0"/>
          <c:showPercent val="0"/>
          <c:showBubbleSize val="0"/>
        </c:dLbls>
        <c:axId val="183135232"/>
        <c:axId val="185549952"/>
      </c:radarChart>
      <c:catAx>
        <c:axId val="18313523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5549952"/>
        <c:crosses val="autoZero"/>
        <c:auto val="0"/>
        <c:lblAlgn val="ctr"/>
        <c:lblOffset val="100"/>
        <c:noMultiLvlLbl val="0"/>
      </c:catAx>
      <c:valAx>
        <c:axId val="185549952"/>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13523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小学校6年理科!$W$100:$W$120</c:f>
              <c:numCache>
                <c:formatCode>0.0_ </c:formatCode>
                <c:ptCount val="4"/>
                <c:pt idx="0">
                  <c:v>65.447154471544707</c:v>
                </c:pt>
                <c:pt idx="1">
                  <c:v>74.796747967479675</c:v>
                </c:pt>
                <c:pt idx="2">
                  <c:v>74.542682926829272</c:v>
                </c:pt>
                <c:pt idx="3">
                  <c:v>67.073170731707322</c:v>
                </c:pt>
              </c:numCache>
            </c:numRef>
          </c:val>
          <c:extLst>
            <c:ext xmlns:c16="http://schemas.microsoft.com/office/drawing/2014/chart" uri="{C3380CC4-5D6E-409C-BE32-E72D297353CC}">
              <c16:uniqueId val="{00000000-ED16-4B25-9F6D-9671C1A78E92}"/>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
エネルギー</c:v>
                </c:pt>
                <c:pt idx="1">
                  <c:v>生命・地球</c:v>
                </c:pt>
                <c:pt idx="2">
                  <c:v>知識・技能</c:v>
                </c:pt>
                <c:pt idx="3">
                  <c:v>思考・判断・
表現</c:v>
                </c:pt>
              </c:strCache>
            </c:strRef>
          </c:cat>
          <c:val>
            <c:numRef>
              <c:f>小学校6年理科!$X$100:$X$120</c:f>
              <c:numCache>
                <c:formatCode>0.0_ </c:formatCode>
                <c:ptCount val="4"/>
                <c:pt idx="0">
                  <c:v>67.752406536825617</c:v>
                </c:pt>
                <c:pt idx="1">
                  <c:v>76.746760192025462</c:v>
                </c:pt>
                <c:pt idx="2">
                  <c:v>77.389747033803445</c:v>
                </c:pt>
                <c:pt idx="3">
                  <c:v>68.302472096965047</c:v>
                </c:pt>
              </c:numCache>
            </c:numRef>
          </c:val>
          <c:extLst>
            <c:ext xmlns:c16="http://schemas.microsoft.com/office/drawing/2014/chart" uri="{C3380CC4-5D6E-409C-BE32-E72D297353CC}">
              <c16:uniqueId val="{00000001-ED16-4B25-9F6D-9671C1A78E92}"/>
            </c:ext>
          </c:extLst>
        </c:ser>
        <c:dLbls>
          <c:showLegendKey val="0"/>
          <c:showVal val="0"/>
          <c:showCatName val="0"/>
          <c:showSerName val="0"/>
          <c:showPercent val="0"/>
          <c:showBubbleSize val="0"/>
        </c:dLbls>
        <c:axId val="183739392"/>
        <c:axId val="185553984"/>
      </c:radarChart>
      <c:catAx>
        <c:axId val="183739392"/>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85553984"/>
        <c:crosses val="autoZero"/>
        <c:auto val="0"/>
        <c:lblAlgn val="ctr"/>
        <c:lblOffset val="100"/>
        <c:noMultiLvlLbl val="0"/>
      </c:catAx>
      <c:valAx>
        <c:axId val="185553984"/>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3739392"/>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52</xdr:row>
      <xdr:rowOff>57150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topLeftCell="A68" zoomScaleNormal="100" zoomScaleSheetLayoutView="100" workbookViewId="0">
      <selection activeCell="I70" sqref="I70:P70"/>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33</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4"/>
      <c r="B25" s="64"/>
      <c r="C25" s="64"/>
      <c r="D25" s="64"/>
      <c r="E25" s="65" t="s">
        <v>1</v>
      </c>
      <c r="F25" s="66"/>
      <c r="G25" s="67"/>
      <c r="U25" s="64"/>
      <c r="V25" s="64"/>
      <c r="W25" s="65" t="s">
        <v>1</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話し合いの内容を聞き取る</v>
      </c>
      <c r="C27" s="69"/>
      <c r="D27" s="70"/>
      <c r="E27" s="21">
        <f t="shared" ref="E27:G47" si="1">IF(W27&lt;&gt;"",W27,"")</f>
        <v>77.642276422764226</v>
      </c>
      <c r="F27" s="22">
        <f t="shared" si="1"/>
        <v>79.817064027590348</v>
      </c>
      <c r="G27" s="23">
        <f t="shared" si="1"/>
        <v>10</v>
      </c>
      <c r="U27" s="71" t="s">
        <v>5</v>
      </c>
      <c r="V27" s="24" t="str">
        <f t="shared" ref="V27:Y42" si="2">IF(V100&lt;&gt;"",V100,"")</f>
        <v>話し合いの内容を聞き取る</v>
      </c>
      <c r="W27" s="21">
        <f t="shared" si="2"/>
        <v>77.642276422764226</v>
      </c>
      <c r="X27" s="22">
        <f t="shared" si="2"/>
        <v>79.817064027590348</v>
      </c>
      <c r="Y27" s="23">
        <f t="shared" si="2"/>
        <v>10</v>
      </c>
    </row>
    <row r="28" spans="1:25" hidden="1" x14ac:dyDescent="0.15">
      <c r="A28" s="53"/>
      <c r="B28" s="58" t="str">
        <f t="shared" si="0"/>
        <v>漢字を読む</v>
      </c>
      <c r="C28" s="59"/>
      <c r="D28" s="60"/>
      <c r="E28" s="25">
        <f t="shared" si="1"/>
        <v>86.58536585365853</v>
      </c>
      <c r="F28" s="26">
        <f t="shared" si="1"/>
        <v>90.721997300944665</v>
      </c>
      <c r="G28" s="27">
        <f t="shared" si="1"/>
        <v>15</v>
      </c>
      <c r="U28" s="72"/>
      <c r="V28" s="28" t="str">
        <f t="shared" si="2"/>
        <v>漢字を読む</v>
      </c>
      <c r="W28" s="25">
        <f t="shared" si="2"/>
        <v>86.58536585365853</v>
      </c>
      <c r="X28" s="26">
        <f t="shared" si="2"/>
        <v>90.721997300944665</v>
      </c>
      <c r="Y28" s="27">
        <f t="shared" si="2"/>
        <v>15</v>
      </c>
    </row>
    <row r="29" spans="1:25" hidden="1" x14ac:dyDescent="0.15">
      <c r="A29" s="53"/>
      <c r="B29" s="58" t="str">
        <f t="shared" si="0"/>
        <v>漢字を書く</v>
      </c>
      <c r="C29" s="59"/>
      <c r="D29" s="60"/>
      <c r="E29" s="25">
        <f t="shared" si="1"/>
        <v>66.463414634146346</v>
      </c>
      <c r="F29" s="26">
        <f t="shared" si="1"/>
        <v>71.890463337831747</v>
      </c>
      <c r="G29" s="27">
        <f t="shared" si="1"/>
        <v>20</v>
      </c>
      <c r="U29" s="72"/>
      <c r="V29" s="28" t="str">
        <f t="shared" si="2"/>
        <v>漢字を書く</v>
      </c>
      <c r="W29" s="25">
        <f t="shared" si="2"/>
        <v>66.463414634146346</v>
      </c>
      <c r="X29" s="26">
        <f t="shared" si="2"/>
        <v>71.890463337831747</v>
      </c>
      <c r="Y29" s="27">
        <f t="shared" si="2"/>
        <v>20</v>
      </c>
    </row>
    <row r="30" spans="1:25" hidden="1" x14ac:dyDescent="0.15">
      <c r="A30" s="53"/>
      <c r="B30" s="58" t="str">
        <f t="shared" si="0"/>
        <v>言葉の学習</v>
      </c>
      <c r="C30" s="59"/>
      <c r="D30" s="60"/>
      <c r="E30" s="25">
        <f t="shared" si="1"/>
        <v>46.341463414634148</v>
      </c>
      <c r="F30" s="26">
        <f t="shared" si="1"/>
        <v>58.204003598740442</v>
      </c>
      <c r="G30" s="27">
        <f t="shared" si="1"/>
        <v>25</v>
      </c>
      <c r="U30" s="72"/>
      <c r="V30" s="28" t="str">
        <f t="shared" si="2"/>
        <v>言葉の学習</v>
      </c>
      <c r="W30" s="25">
        <f t="shared" si="2"/>
        <v>46.341463414634148</v>
      </c>
      <c r="X30" s="26">
        <f t="shared" si="2"/>
        <v>58.204003598740442</v>
      </c>
      <c r="Y30" s="27">
        <f t="shared" si="2"/>
        <v>25</v>
      </c>
    </row>
    <row r="31" spans="1:25" hidden="1" x14ac:dyDescent="0.15">
      <c r="A31" s="53"/>
      <c r="B31" s="58" t="str">
        <f t="shared" si="0"/>
        <v>物語の内容を読み取る</v>
      </c>
      <c r="C31" s="59"/>
      <c r="D31" s="60"/>
      <c r="E31" s="25">
        <f t="shared" si="1"/>
        <v>54.268292682926827</v>
      </c>
      <c r="F31" s="26">
        <f t="shared" si="1"/>
        <v>58.462663067926229</v>
      </c>
      <c r="G31" s="27">
        <f t="shared" si="1"/>
        <v>30</v>
      </c>
      <c r="U31" s="72"/>
      <c r="V31" s="28" t="str">
        <f t="shared" si="2"/>
        <v>物語の内容を読み取る</v>
      </c>
      <c r="W31" s="25">
        <f t="shared" si="2"/>
        <v>54.268292682926827</v>
      </c>
      <c r="X31" s="26">
        <f t="shared" si="2"/>
        <v>58.462663067926229</v>
      </c>
      <c r="Y31" s="27">
        <f t="shared" si="2"/>
        <v>30</v>
      </c>
    </row>
    <row r="32" spans="1:25" hidden="1" x14ac:dyDescent="0.15">
      <c r="A32" s="53"/>
      <c r="B32" s="58" t="str">
        <f t="shared" si="0"/>
        <v>説明文の内容を読み取る</v>
      </c>
      <c r="C32" s="59"/>
      <c r="D32" s="60"/>
      <c r="E32" s="25">
        <f t="shared" si="1"/>
        <v>63.41463414634147</v>
      </c>
      <c r="F32" s="26">
        <f t="shared" si="1"/>
        <v>68.488529014844801</v>
      </c>
      <c r="G32" s="27">
        <f t="shared" si="1"/>
        <v>35</v>
      </c>
      <c r="U32" s="72"/>
      <c r="V32" s="28" t="str">
        <f t="shared" si="2"/>
        <v>説明文の内容を読み取る</v>
      </c>
      <c r="W32" s="25">
        <f t="shared" si="2"/>
        <v>63.41463414634147</v>
      </c>
      <c r="X32" s="26">
        <f t="shared" si="2"/>
        <v>68.488529014844801</v>
      </c>
      <c r="Y32" s="27">
        <f t="shared" si="2"/>
        <v>35</v>
      </c>
    </row>
    <row r="33" spans="1:25" hidden="1" x14ac:dyDescent="0.15">
      <c r="A33" s="53"/>
      <c r="B33" s="58" t="str">
        <f t="shared" si="0"/>
        <v>報告する文章を書く</v>
      </c>
      <c r="C33" s="59"/>
      <c r="D33" s="60"/>
      <c r="E33" s="25">
        <f t="shared" si="1"/>
        <v>69.512195121951223</v>
      </c>
      <c r="F33" s="26">
        <f t="shared" si="1"/>
        <v>69.202654071075131</v>
      </c>
      <c r="G33" s="27">
        <f t="shared" si="1"/>
        <v>40</v>
      </c>
      <c r="U33" s="72"/>
      <c r="V33" s="28" t="str">
        <f t="shared" si="2"/>
        <v>報告する文章を書く</v>
      </c>
      <c r="W33" s="25">
        <f t="shared" si="2"/>
        <v>69.512195121951223</v>
      </c>
      <c r="X33" s="26">
        <f t="shared" si="2"/>
        <v>69.202654071075131</v>
      </c>
      <c r="Y33" s="27">
        <f t="shared" si="2"/>
        <v>40</v>
      </c>
    </row>
    <row r="34" spans="1:25" hidden="1" x14ac:dyDescent="0.15">
      <c r="A34" s="53"/>
      <c r="B34" s="58" t="str">
        <f t="shared" si="0"/>
        <v>文章を書く</v>
      </c>
      <c r="C34" s="59"/>
      <c r="D34" s="60"/>
      <c r="E34" s="25">
        <f t="shared" si="1"/>
        <v>82.012195121951223</v>
      </c>
      <c r="F34" s="26">
        <f t="shared" si="1"/>
        <v>71.513720197930724</v>
      </c>
      <c r="G34" s="27">
        <f t="shared" si="1"/>
        <v>45</v>
      </c>
      <c r="U34" s="72"/>
      <c r="V34" s="28" t="str">
        <f t="shared" si="2"/>
        <v>文章を書く</v>
      </c>
      <c r="W34" s="25">
        <f t="shared" si="2"/>
        <v>82.012195121951223</v>
      </c>
      <c r="X34" s="26">
        <f t="shared" si="2"/>
        <v>71.513720197930724</v>
      </c>
      <c r="Y34" s="27">
        <f t="shared" si="2"/>
        <v>45</v>
      </c>
    </row>
    <row r="35" spans="1:25" hidden="1" x14ac:dyDescent="0.15">
      <c r="A35" s="53"/>
      <c r="B35" s="58" t="str">
        <f t="shared" si="0"/>
        <v/>
      </c>
      <c r="C35" s="59"/>
      <c r="D35" s="60"/>
      <c r="E35" s="25" t="str">
        <f t="shared" si="1"/>
        <v/>
      </c>
      <c r="F35" s="26" t="str">
        <f t="shared" si="1"/>
        <v/>
      </c>
      <c r="G35" s="27">
        <f t="shared" si="1"/>
        <v>50</v>
      </c>
      <c r="U35" s="72"/>
      <c r="V35" s="28" t="str">
        <f t="shared" si="2"/>
        <v/>
      </c>
      <c r="W35" s="25" t="str">
        <f t="shared" si="2"/>
        <v/>
      </c>
      <c r="X35" s="26" t="str">
        <f t="shared" si="2"/>
        <v/>
      </c>
      <c r="Y35" s="27">
        <f t="shared" si="2"/>
        <v>50</v>
      </c>
    </row>
    <row r="36" spans="1:25" hidden="1" x14ac:dyDescent="0.15">
      <c r="A36" s="54"/>
      <c r="B36" s="61" t="str">
        <f t="shared" si="0"/>
        <v/>
      </c>
      <c r="C36" s="62"/>
      <c r="D36" s="63"/>
      <c r="E36" s="29" t="str">
        <f t="shared" si="1"/>
        <v/>
      </c>
      <c r="F36" s="30" t="str">
        <f t="shared" si="1"/>
        <v/>
      </c>
      <c r="G36" s="31">
        <f t="shared" si="1"/>
        <v>55</v>
      </c>
      <c r="U36" s="73"/>
      <c r="V36" s="32" t="str">
        <f t="shared" si="2"/>
        <v/>
      </c>
      <c r="W36" s="29" t="str">
        <f t="shared" si="2"/>
        <v/>
      </c>
      <c r="X36" s="30" t="str">
        <f t="shared" si="2"/>
        <v/>
      </c>
      <c r="Y36" s="31">
        <f t="shared" si="2"/>
        <v>55</v>
      </c>
    </row>
    <row r="37" spans="1:25" x14ac:dyDescent="0.15">
      <c r="A37" s="52" t="s">
        <v>6</v>
      </c>
      <c r="B37" s="55" t="str">
        <f t="shared" si="0"/>
        <v>言葉の
特徴や使い方
に関する事項</v>
      </c>
      <c r="C37" s="56"/>
      <c r="D37" s="57"/>
      <c r="E37" s="21">
        <f t="shared" si="1"/>
        <v>67.354596622889304</v>
      </c>
      <c r="F37" s="22">
        <f t="shared" si="1"/>
        <v>72.988684729575425</v>
      </c>
      <c r="G37" s="23">
        <f t="shared" si="1"/>
        <v>75.544543907988839</v>
      </c>
      <c r="U37" s="52" t="s">
        <v>6</v>
      </c>
      <c r="V37" s="24" t="str">
        <f t="shared" si="2"/>
        <v>言葉の
特徴や使い方
に関する事項</v>
      </c>
      <c r="W37" s="21">
        <f t="shared" si="2"/>
        <v>67.354596622889304</v>
      </c>
      <c r="X37" s="22">
        <f t="shared" si="2"/>
        <v>72.988684729575425</v>
      </c>
      <c r="Y37" s="23">
        <f t="shared" si="2"/>
        <v>75.544543907988839</v>
      </c>
    </row>
    <row r="38" spans="1:25" x14ac:dyDescent="0.15">
      <c r="A38" s="53"/>
      <c r="B38" s="58" t="str">
        <f t="shared" si="0"/>
        <v>情報の
扱い方
に関する事項</v>
      </c>
      <c r="C38" s="59"/>
      <c r="D38" s="60"/>
      <c r="E38" s="25">
        <f t="shared" si="1"/>
        <v>56.09756097560976</v>
      </c>
      <c r="F38" s="26">
        <f t="shared" si="1"/>
        <v>58.490778227620332</v>
      </c>
      <c r="G38" s="27">
        <f t="shared" si="1"/>
        <v>58.991699626761744</v>
      </c>
      <c r="U38" s="53"/>
      <c r="V38" s="28" t="str">
        <f t="shared" si="2"/>
        <v>情報の
扱い方
に関する事項</v>
      </c>
      <c r="W38" s="25">
        <f t="shared" si="2"/>
        <v>56.09756097560976</v>
      </c>
      <c r="X38" s="26">
        <f t="shared" si="2"/>
        <v>58.490778227620332</v>
      </c>
      <c r="Y38" s="27">
        <f t="shared" si="2"/>
        <v>58.991699626761744</v>
      </c>
    </row>
    <row r="39" spans="1:25" hidden="1" x14ac:dyDescent="0.15">
      <c r="A39" s="53"/>
      <c r="B39" s="58" t="str">
        <f t="shared" si="0"/>
        <v/>
      </c>
      <c r="C39" s="59"/>
      <c r="D39" s="60"/>
      <c r="E39" s="25" t="str">
        <f t="shared" si="1"/>
        <v/>
      </c>
      <c r="F39" s="26" t="str">
        <f t="shared" si="1"/>
        <v/>
      </c>
      <c r="G39" s="27" t="str">
        <f t="shared" si="1"/>
        <v/>
      </c>
      <c r="U39" s="53"/>
      <c r="V39" s="28" t="str">
        <f t="shared" si="2"/>
        <v/>
      </c>
      <c r="W39" s="25" t="str">
        <f t="shared" si="2"/>
        <v/>
      </c>
      <c r="X39" s="26" t="str">
        <f t="shared" si="2"/>
        <v/>
      </c>
      <c r="Y39" s="27" t="str">
        <f t="shared" si="2"/>
        <v/>
      </c>
    </row>
    <row r="40" spans="1:25" x14ac:dyDescent="0.15">
      <c r="A40" s="53"/>
      <c r="B40" s="58" t="str">
        <f t="shared" si="0"/>
        <v>話すこと・
聞くこと</v>
      </c>
      <c r="C40" s="59"/>
      <c r="D40" s="60"/>
      <c r="E40" s="25">
        <f t="shared" si="1"/>
        <v>77.642276422764226</v>
      </c>
      <c r="F40" s="26">
        <f t="shared" si="1"/>
        <v>79.817064027590348</v>
      </c>
      <c r="G40" s="27">
        <f t="shared" si="1"/>
        <v>75.863925872281953</v>
      </c>
      <c r="U40" s="53"/>
      <c r="V40" s="28" t="str">
        <f t="shared" si="2"/>
        <v>話すこと・
聞くこと</v>
      </c>
      <c r="W40" s="25">
        <f t="shared" si="2"/>
        <v>77.642276422764226</v>
      </c>
      <c r="X40" s="26">
        <f t="shared" si="2"/>
        <v>79.817064027590348</v>
      </c>
      <c r="Y40" s="27">
        <f t="shared" si="2"/>
        <v>75.863925872281953</v>
      </c>
    </row>
    <row r="41" spans="1:25" x14ac:dyDescent="0.15">
      <c r="A41" s="53"/>
      <c r="B41" s="58" t="str">
        <f t="shared" si="0"/>
        <v>書くこと</v>
      </c>
      <c r="C41" s="59"/>
      <c r="D41" s="60"/>
      <c r="E41" s="25">
        <f t="shared" si="1"/>
        <v>77.845528455284551</v>
      </c>
      <c r="F41" s="26">
        <f t="shared" si="1"/>
        <v>70.743364822312202</v>
      </c>
      <c r="G41" s="27">
        <f t="shared" si="1"/>
        <v>71.688392475813785</v>
      </c>
      <c r="I41" s="33"/>
      <c r="U41" s="53"/>
      <c r="V41" s="28" t="str">
        <f t="shared" si="2"/>
        <v>書くこと</v>
      </c>
      <c r="W41" s="25">
        <f t="shared" si="2"/>
        <v>77.845528455284551</v>
      </c>
      <c r="X41" s="26">
        <f t="shared" si="2"/>
        <v>70.743364822312202</v>
      </c>
      <c r="Y41" s="27">
        <f t="shared" si="2"/>
        <v>71.688392475813785</v>
      </c>
    </row>
    <row r="42" spans="1:25" x14ac:dyDescent="0.15">
      <c r="A42" s="54"/>
      <c r="B42" s="61" t="str">
        <f t="shared" si="0"/>
        <v>読むこと</v>
      </c>
      <c r="C42" s="62"/>
      <c r="D42" s="63"/>
      <c r="E42" s="29">
        <f t="shared" si="1"/>
        <v>58.188153310104532</v>
      </c>
      <c r="F42" s="30">
        <f t="shared" si="1"/>
        <v>62.759462759462757</v>
      </c>
      <c r="G42" s="31">
        <f t="shared" si="1"/>
        <v>62.529584503847779</v>
      </c>
      <c r="U42" s="54"/>
      <c r="V42" s="32" t="str">
        <f t="shared" si="2"/>
        <v>読むこと</v>
      </c>
      <c r="W42" s="29">
        <f t="shared" si="2"/>
        <v>58.188153310104532</v>
      </c>
      <c r="X42" s="30">
        <f t="shared" si="2"/>
        <v>62.759462759462757</v>
      </c>
      <c r="Y42" s="31">
        <f t="shared" si="2"/>
        <v>62.529584503847779</v>
      </c>
    </row>
    <row r="43" spans="1:25" x14ac:dyDescent="0.15">
      <c r="A43" s="52" t="s">
        <v>7</v>
      </c>
      <c r="B43" s="55" t="str">
        <f t="shared" si="0"/>
        <v>知識・技能</v>
      </c>
      <c r="C43" s="56"/>
      <c r="D43" s="57"/>
      <c r="E43" s="21">
        <f t="shared" si="1"/>
        <v>66.550522648083628</v>
      </c>
      <c r="F43" s="22">
        <f t="shared" si="1"/>
        <v>71.953119979435769</v>
      </c>
      <c r="G43" s="23">
        <f t="shared" si="1"/>
        <v>74.362197887901189</v>
      </c>
      <c r="U43" s="52" t="s">
        <v>7</v>
      </c>
      <c r="V43" s="24" t="str">
        <f t="shared" ref="V43:Y47" si="3">IF(V116&lt;&gt;"",V116,"")</f>
        <v>知識・技能</v>
      </c>
      <c r="W43" s="21">
        <f t="shared" si="3"/>
        <v>66.550522648083628</v>
      </c>
      <c r="X43" s="22">
        <f t="shared" si="3"/>
        <v>71.953119979435769</v>
      </c>
      <c r="Y43" s="23">
        <f t="shared" si="3"/>
        <v>74.362197887901189</v>
      </c>
    </row>
    <row r="44" spans="1:25" x14ac:dyDescent="0.15">
      <c r="A44" s="53"/>
      <c r="B44" s="58" t="str">
        <f t="shared" si="0"/>
        <v>思考・判断・
表現</v>
      </c>
      <c r="C44" s="59"/>
      <c r="D44" s="60"/>
      <c r="E44" s="25">
        <f t="shared" si="1"/>
        <v>69.207317073170728</v>
      </c>
      <c r="F44" s="26">
        <f t="shared" si="1"/>
        <v>68.951726270805224</v>
      </c>
      <c r="G44" s="27">
        <f t="shared" si="1"/>
        <v>68.464326499916424</v>
      </c>
      <c r="U44" s="53"/>
      <c r="V44" s="28" t="str">
        <f t="shared" si="3"/>
        <v>思考・判断・
表現</v>
      </c>
      <c r="W44" s="25">
        <f t="shared" si="3"/>
        <v>69.207317073170728</v>
      </c>
      <c r="X44" s="26">
        <f t="shared" si="3"/>
        <v>68.951726270805224</v>
      </c>
      <c r="Y44" s="27">
        <f t="shared" si="3"/>
        <v>68.464326499916424</v>
      </c>
    </row>
    <row r="45" spans="1:25" x14ac:dyDescent="0.15">
      <c r="A45" s="53"/>
      <c r="B45" s="58" t="str">
        <f t="shared" si="0"/>
        <v/>
      </c>
      <c r="C45" s="59"/>
      <c r="D45" s="60"/>
      <c r="E45" s="25" t="str">
        <f t="shared" si="1"/>
        <v/>
      </c>
      <c r="F45" s="26" t="str">
        <f t="shared" si="1"/>
        <v/>
      </c>
      <c r="G45" s="27" t="str">
        <f t="shared" si="1"/>
        <v/>
      </c>
      <c r="U45" s="53"/>
      <c r="V45" s="28" t="str">
        <f t="shared" si="3"/>
        <v/>
      </c>
      <c r="W45" s="25" t="str">
        <f t="shared" si="3"/>
        <v/>
      </c>
      <c r="X45" s="26" t="str">
        <f t="shared" si="3"/>
        <v/>
      </c>
      <c r="Y45" s="27" t="str">
        <f t="shared" si="3"/>
        <v/>
      </c>
    </row>
    <row r="46" spans="1:25" x14ac:dyDescent="0.15">
      <c r="A46" s="53"/>
      <c r="B46" s="58" t="str">
        <f t="shared" si="0"/>
        <v/>
      </c>
      <c r="C46" s="59"/>
      <c r="D46" s="60"/>
      <c r="E46" s="25" t="str">
        <f t="shared" si="1"/>
        <v/>
      </c>
      <c r="F46" s="26" t="str">
        <f t="shared" si="1"/>
        <v/>
      </c>
      <c r="G46" s="27" t="str">
        <f t="shared" si="1"/>
        <v/>
      </c>
      <c r="U46" s="53"/>
      <c r="V46" s="28" t="str">
        <f t="shared" si="3"/>
        <v/>
      </c>
      <c r="W46" s="25" t="str">
        <f t="shared" si="3"/>
        <v/>
      </c>
      <c r="X46" s="26" t="str">
        <f t="shared" si="3"/>
        <v/>
      </c>
      <c r="Y46" s="27" t="str">
        <f t="shared" si="3"/>
        <v/>
      </c>
    </row>
    <row r="47" spans="1:25" x14ac:dyDescent="0.15">
      <c r="A47" s="54"/>
      <c r="B47" s="61" t="str">
        <f t="shared" si="0"/>
        <v/>
      </c>
      <c r="C47" s="62"/>
      <c r="D47" s="63"/>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4" t="s">
        <v>9</v>
      </c>
      <c r="B53" s="4"/>
      <c r="C53" s="4"/>
      <c r="H53" s="34"/>
      <c r="P53" s="35" t="s">
        <v>10</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話し合いの内容を聞き取る</v>
      </c>
      <c r="B55" s="48"/>
      <c r="C55" s="48"/>
      <c r="D55" s="49"/>
      <c r="E55" s="49"/>
      <c r="F55" s="49"/>
      <c r="G55" s="49"/>
      <c r="H55" s="49"/>
      <c r="I55" s="49"/>
      <c r="J55" s="49"/>
      <c r="K55" s="49"/>
      <c r="L55" s="49"/>
      <c r="M55" s="49"/>
      <c r="N55" s="49"/>
      <c r="O55" s="49"/>
      <c r="P55" s="49"/>
      <c r="S55" s="36">
        <f t="shared" ref="S55:S74" si="5">LEN(V100)</f>
        <v>12</v>
      </c>
    </row>
    <row r="56" spans="1:19" ht="97.5" hidden="1" customHeight="1" x14ac:dyDescent="0.15">
      <c r="A56" s="48" t="str">
        <f t="shared" si="4"/>
        <v>漢字を読む</v>
      </c>
      <c r="B56" s="48"/>
      <c r="C56" s="48"/>
      <c r="D56" s="49"/>
      <c r="E56" s="49"/>
      <c r="F56" s="49"/>
      <c r="G56" s="49"/>
      <c r="H56" s="49"/>
      <c r="I56" s="49"/>
      <c r="J56" s="49"/>
      <c r="K56" s="49"/>
      <c r="L56" s="49"/>
      <c r="M56" s="49"/>
      <c r="N56" s="49"/>
      <c r="O56" s="49"/>
      <c r="P56" s="49"/>
      <c r="S56" s="36">
        <f t="shared" si="5"/>
        <v>5</v>
      </c>
    </row>
    <row r="57" spans="1:19" ht="97.5" hidden="1" customHeight="1" x14ac:dyDescent="0.15">
      <c r="A57" s="48" t="str">
        <f t="shared" si="4"/>
        <v>漢字を書く</v>
      </c>
      <c r="B57" s="48"/>
      <c r="C57" s="48"/>
      <c r="D57" s="49"/>
      <c r="E57" s="49"/>
      <c r="F57" s="49"/>
      <c r="G57" s="49"/>
      <c r="H57" s="49"/>
      <c r="I57" s="49"/>
      <c r="J57" s="49"/>
      <c r="K57" s="49"/>
      <c r="L57" s="49"/>
      <c r="M57" s="49"/>
      <c r="N57" s="49"/>
      <c r="O57" s="49"/>
      <c r="P57" s="49"/>
      <c r="S57" s="36">
        <f t="shared" si="5"/>
        <v>5</v>
      </c>
    </row>
    <row r="58" spans="1:19" ht="97.5" hidden="1" customHeight="1" x14ac:dyDescent="0.15">
      <c r="A58" s="48" t="str">
        <f t="shared" si="4"/>
        <v>言葉の学習</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物語の内容を読み取る</v>
      </c>
      <c r="B59" s="48"/>
      <c r="C59" s="48"/>
      <c r="D59" s="49"/>
      <c r="E59" s="49"/>
      <c r="F59" s="49"/>
      <c r="G59" s="49"/>
      <c r="H59" s="49"/>
      <c r="I59" s="49"/>
      <c r="J59" s="49"/>
      <c r="K59" s="49"/>
      <c r="L59" s="49"/>
      <c r="M59" s="49"/>
      <c r="N59" s="49"/>
      <c r="O59" s="49"/>
      <c r="P59" s="49"/>
      <c r="S59" s="36">
        <f t="shared" si="5"/>
        <v>10</v>
      </c>
    </row>
    <row r="60" spans="1:19" ht="97.5" hidden="1" customHeight="1" x14ac:dyDescent="0.15">
      <c r="A60" s="48" t="str">
        <f t="shared" si="4"/>
        <v>説明文の内容を読み取る</v>
      </c>
      <c r="B60" s="48"/>
      <c r="C60" s="48"/>
      <c r="D60" s="49"/>
      <c r="E60" s="49"/>
      <c r="F60" s="49"/>
      <c r="G60" s="49"/>
      <c r="H60" s="49"/>
      <c r="I60" s="49"/>
      <c r="J60" s="49"/>
      <c r="K60" s="49"/>
      <c r="L60" s="49"/>
      <c r="M60" s="49"/>
      <c r="N60" s="49"/>
      <c r="O60" s="49"/>
      <c r="P60" s="49"/>
      <c r="S60" s="36">
        <f t="shared" si="5"/>
        <v>11</v>
      </c>
    </row>
    <row r="61" spans="1:19" ht="97.5" hidden="1" customHeight="1" x14ac:dyDescent="0.15">
      <c r="A61" s="48" t="str">
        <f t="shared" si="4"/>
        <v>報告する文章を書く</v>
      </c>
      <c r="B61" s="48"/>
      <c r="C61" s="48"/>
      <c r="D61" s="49"/>
      <c r="E61" s="49"/>
      <c r="F61" s="49"/>
      <c r="G61" s="49"/>
      <c r="H61" s="49"/>
      <c r="I61" s="49"/>
      <c r="J61" s="49"/>
      <c r="K61" s="49"/>
      <c r="L61" s="49"/>
      <c r="M61" s="49"/>
      <c r="N61" s="49"/>
      <c r="O61" s="49"/>
      <c r="P61" s="49"/>
      <c r="S61" s="36">
        <f t="shared" si="5"/>
        <v>9</v>
      </c>
    </row>
    <row r="62" spans="1:19" ht="97.5" hidden="1" customHeight="1" x14ac:dyDescent="0.15">
      <c r="A62" s="48" t="str">
        <f t="shared" si="4"/>
        <v>文章を書く</v>
      </c>
      <c r="B62" s="48"/>
      <c r="C62" s="48"/>
      <c r="D62" s="49"/>
      <c r="E62" s="49"/>
      <c r="F62" s="49"/>
      <c r="G62" s="49"/>
      <c r="H62" s="49"/>
      <c r="I62" s="49"/>
      <c r="J62" s="49"/>
      <c r="K62" s="49"/>
      <c r="L62" s="49"/>
      <c r="M62" s="49"/>
      <c r="N62" s="49"/>
      <c r="O62" s="49"/>
      <c r="P62" s="49"/>
      <c r="S62" s="36">
        <f t="shared" si="5"/>
        <v>5</v>
      </c>
    </row>
    <row r="63" spans="1:19" ht="97.5" hidden="1" customHeight="1" x14ac:dyDescent="0.15">
      <c r="A63" s="48" t="str">
        <f t="shared" si="4"/>
        <v/>
      </c>
      <c r="B63" s="48"/>
      <c r="C63" s="48"/>
      <c r="D63" s="49"/>
      <c r="E63" s="49"/>
      <c r="F63" s="49"/>
      <c r="G63" s="49"/>
      <c r="H63" s="49"/>
      <c r="I63" s="49"/>
      <c r="J63" s="49"/>
      <c r="K63" s="49"/>
      <c r="L63" s="49"/>
      <c r="M63" s="49"/>
      <c r="N63" s="49"/>
      <c r="O63" s="49"/>
      <c r="P63" s="49"/>
      <c r="S63" s="36">
        <f t="shared" si="5"/>
        <v>0</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IF(V37&lt;&gt;"",V37,"")</f>
        <v>言葉の
特徴や使い方
に関する事項</v>
      </c>
      <c r="B65" s="48"/>
      <c r="C65" s="48"/>
      <c r="D65" s="49" t="s">
        <v>90</v>
      </c>
      <c r="E65" s="49"/>
      <c r="F65" s="49"/>
      <c r="G65" s="49"/>
      <c r="H65" s="49"/>
      <c r="I65" s="49" t="s">
        <v>91</v>
      </c>
      <c r="J65" s="49"/>
      <c r="K65" s="49"/>
      <c r="L65" s="49"/>
      <c r="M65" s="49"/>
      <c r="N65" s="49"/>
      <c r="O65" s="49"/>
      <c r="P65" s="49"/>
      <c r="S65" s="36">
        <f t="shared" si="5"/>
        <v>17</v>
      </c>
    </row>
    <row r="66" spans="1:21" ht="97.5" customHeight="1" x14ac:dyDescent="0.15">
      <c r="A66" s="48" t="str">
        <f t="shared" si="4"/>
        <v>情報の
扱い方
に関する事項</v>
      </c>
      <c r="B66" s="48"/>
      <c r="C66" s="48"/>
      <c r="D66" s="49" t="s">
        <v>92</v>
      </c>
      <c r="E66" s="49"/>
      <c r="F66" s="49"/>
      <c r="G66" s="49"/>
      <c r="H66" s="49"/>
      <c r="I66" s="49" t="s">
        <v>93</v>
      </c>
      <c r="J66" s="49"/>
      <c r="K66" s="49"/>
      <c r="L66" s="49"/>
      <c r="M66" s="49"/>
      <c r="N66" s="49"/>
      <c r="O66" s="49"/>
      <c r="P66" s="49"/>
      <c r="S66" s="36">
        <f t="shared" si="5"/>
        <v>14</v>
      </c>
    </row>
    <row r="67" spans="1:21" ht="97.5" hidden="1" customHeight="1" x14ac:dyDescent="0.15">
      <c r="A67" s="48" t="str">
        <f t="shared" si="4"/>
        <v/>
      </c>
      <c r="B67" s="48"/>
      <c r="C67" s="48"/>
      <c r="D67" s="49" t="s">
        <v>85</v>
      </c>
      <c r="E67" s="49"/>
      <c r="F67" s="49"/>
      <c r="G67" s="49"/>
      <c r="H67" s="49"/>
      <c r="I67" s="49" t="s">
        <v>86</v>
      </c>
      <c r="J67" s="49"/>
      <c r="K67" s="49"/>
      <c r="L67" s="49"/>
      <c r="M67" s="49"/>
      <c r="N67" s="49"/>
      <c r="O67" s="49"/>
      <c r="P67" s="49"/>
      <c r="S67" s="36">
        <f t="shared" si="5"/>
        <v>0</v>
      </c>
    </row>
    <row r="68" spans="1:21" ht="97.5" customHeight="1" x14ac:dyDescent="0.15">
      <c r="A68" s="48" t="str">
        <f t="shared" si="4"/>
        <v>話すこと・
聞くこと</v>
      </c>
      <c r="B68" s="48"/>
      <c r="C68" s="48"/>
      <c r="D68" s="49" t="s">
        <v>96</v>
      </c>
      <c r="E68" s="49"/>
      <c r="F68" s="49"/>
      <c r="G68" s="49"/>
      <c r="H68" s="49"/>
      <c r="I68" s="49" t="s">
        <v>94</v>
      </c>
      <c r="J68" s="49"/>
      <c r="K68" s="49"/>
      <c r="L68" s="49"/>
      <c r="M68" s="49"/>
      <c r="N68" s="49"/>
      <c r="O68" s="49"/>
      <c r="P68" s="49"/>
      <c r="S68" s="36">
        <f t="shared" si="5"/>
        <v>10</v>
      </c>
    </row>
    <row r="69" spans="1:21" ht="97.5" customHeight="1" x14ac:dyDescent="0.15">
      <c r="A69" s="48" t="str">
        <f t="shared" si="4"/>
        <v>書くこと</v>
      </c>
      <c r="B69" s="48"/>
      <c r="C69" s="48"/>
      <c r="D69" s="49" t="s">
        <v>97</v>
      </c>
      <c r="E69" s="49"/>
      <c r="F69" s="49"/>
      <c r="G69" s="49"/>
      <c r="H69" s="49"/>
      <c r="I69" s="49" t="s">
        <v>115</v>
      </c>
      <c r="J69" s="49"/>
      <c r="K69" s="49"/>
      <c r="L69" s="49"/>
      <c r="M69" s="49"/>
      <c r="N69" s="49"/>
      <c r="O69" s="49"/>
      <c r="P69" s="49"/>
      <c r="S69" s="36">
        <f t="shared" si="5"/>
        <v>4</v>
      </c>
    </row>
    <row r="70" spans="1:21" ht="97.5" customHeight="1" x14ac:dyDescent="0.15">
      <c r="A70" s="48" t="str">
        <f t="shared" si="4"/>
        <v>読むこと</v>
      </c>
      <c r="B70" s="48"/>
      <c r="C70" s="48"/>
      <c r="D70" s="49" t="s">
        <v>95</v>
      </c>
      <c r="E70" s="49"/>
      <c r="F70" s="49"/>
      <c r="G70" s="49"/>
      <c r="H70" s="49"/>
      <c r="I70" s="49" t="s">
        <v>116</v>
      </c>
      <c r="J70" s="49"/>
      <c r="K70" s="49"/>
      <c r="L70" s="49"/>
      <c r="M70" s="49"/>
      <c r="N70" s="49"/>
      <c r="O70" s="49"/>
      <c r="P70" s="49"/>
      <c r="S70" s="36">
        <f t="shared" si="5"/>
        <v>4</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
表現</v>
      </c>
      <c r="B72" s="46"/>
      <c r="C72" s="46"/>
      <c r="D72" s="47"/>
      <c r="E72" s="47"/>
      <c r="F72" s="47"/>
      <c r="G72" s="47"/>
      <c r="H72" s="47"/>
      <c r="I72" s="47"/>
      <c r="J72" s="47"/>
      <c r="K72" s="47"/>
      <c r="L72" s="47"/>
      <c r="M72" s="47"/>
      <c r="N72" s="47"/>
      <c r="O72" s="47"/>
      <c r="P72" s="47"/>
      <c r="S72" s="36">
        <f t="shared" si="5"/>
        <v>9</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17</v>
      </c>
      <c r="W100" s="13">
        <v>77.642276422764226</v>
      </c>
      <c r="X100" s="13">
        <v>79.817064027590348</v>
      </c>
      <c r="Y100" s="13">
        <v>10</v>
      </c>
    </row>
    <row r="101" spans="20:25" hidden="1" x14ac:dyDescent="0.15">
      <c r="T101" s="42"/>
      <c r="U101">
        <v>2</v>
      </c>
      <c r="V101" t="s">
        <v>18</v>
      </c>
      <c r="W101" s="13">
        <v>86.58536585365853</v>
      </c>
      <c r="X101" s="13">
        <v>90.721997300944665</v>
      </c>
      <c r="Y101" s="13">
        <v>15</v>
      </c>
    </row>
    <row r="102" spans="20:25" hidden="1" x14ac:dyDescent="0.15">
      <c r="T102" s="42"/>
      <c r="U102">
        <v>3</v>
      </c>
      <c r="V102" t="s">
        <v>19</v>
      </c>
      <c r="W102" s="13">
        <v>66.463414634146346</v>
      </c>
      <c r="X102" s="13">
        <v>71.890463337831747</v>
      </c>
      <c r="Y102" s="13">
        <v>20</v>
      </c>
    </row>
    <row r="103" spans="20:25" hidden="1" x14ac:dyDescent="0.15">
      <c r="T103" s="42"/>
      <c r="U103">
        <v>4</v>
      </c>
      <c r="V103" t="s">
        <v>20</v>
      </c>
      <c r="W103" s="13">
        <v>46.341463414634148</v>
      </c>
      <c r="X103" s="13">
        <v>58.204003598740442</v>
      </c>
      <c r="Y103" s="13">
        <v>25</v>
      </c>
    </row>
    <row r="104" spans="20:25" hidden="1" x14ac:dyDescent="0.15">
      <c r="T104" s="42"/>
      <c r="U104">
        <v>5</v>
      </c>
      <c r="V104" t="s">
        <v>21</v>
      </c>
      <c r="W104" s="13">
        <v>54.268292682926827</v>
      </c>
      <c r="X104" s="13">
        <v>58.462663067926229</v>
      </c>
      <c r="Y104" s="13">
        <v>30</v>
      </c>
    </row>
    <row r="105" spans="20:25" hidden="1" x14ac:dyDescent="0.15">
      <c r="T105" s="42"/>
      <c r="U105">
        <v>6</v>
      </c>
      <c r="V105" t="s">
        <v>22</v>
      </c>
      <c r="W105" s="13">
        <v>63.41463414634147</v>
      </c>
      <c r="X105" s="13">
        <v>68.488529014844801</v>
      </c>
      <c r="Y105" s="13">
        <v>35</v>
      </c>
    </row>
    <row r="106" spans="20:25" hidden="1" x14ac:dyDescent="0.15">
      <c r="T106" s="42"/>
      <c r="U106">
        <v>7</v>
      </c>
      <c r="V106" t="s">
        <v>23</v>
      </c>
      <c r="W106" s="13">
        <v>69.512195121951223</v>
      </c>
      <c r="X106" s="13">
        <v>69.202654071075131</v>
      </c>
      <c r="Y106" s="13">
        <v>40</v>
      </c>
    </row>
    <row r="107" spans="20:25" hidden="1" x14ac:dyDescent="0.15">
      <c r="T107" s="42"/>
      <c r="U107">
        <v>8</v>
      </c>
      <c r="V107" t="s">
        <v>24</v>
      </c>
      <c r="W107" s="13">
        <v>82.012195121951223</v>
      </c>
      <c r="X107" s="13">
        <v>71.513720197930724</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26</v>
      </c>
      <c r="W110" s="13">
        <v>67.354596622889304</v>
      </c>
      <c r="X110" s="13">
        <v>72.988684729575425</v>
      </c>
      <c r="Y110" s="13">
        <v>75.544543907988839</v>
      </c>
    </row>
    <row r="111" spans="20:25" ht="40.5" x14ac:dyDescent="0.15">
      <c r="T111" s="42"/>
      <c r="U111">
        <v>2</v>
      </c>
      <c r="V111" s="44" t="s">
        <v>27</v>
      </c>
      <c r="W111" s="13">
        <v>56.09756097560976</v>
      </c>
      <c r="X111" s="13">
        <v>58.490778227620332</v>
      </c>
      <c r="Y111" s="13">
        <v>58.991699626761744</v>
      </c>
    </row>
    <row r="112" spans="20:25" hidden="1" x14ac:dyDescent="0.15">
      <c r="T112" s="42"/>
      <c r="U112">
        <v>3</v>
      </c>
      <c r="V112" t="s">
        <v>25</v>
      </c>
      <c r="W112" s="13"/>
      <c r="X112" s="13"/>
      <c r="Y112" s="13" t="s">
        <v>25</v>
      </c>
    </row>
    <row r="113" spans="20:25" ht="27" x14ac:dyDescent="0.15">
      <c r="T113" s="42"/>
      <c r="U113">
        <v>4</v>
      </c>
      <c r="V113" s="44" t="s">
        <v>28</v>
      </c>
      <c r="W113" s="13">
        <v>77.642276422764226</v>
      </c>
      <c r="X113" s="13">
        <v>79.817064027590348</v>
      </c>
      <c r="Y113" s="13">
        <v>75.863925872281953</v>
      </c>
    </row>
    <row r="114" spans="20:25" x14ac:dyDescent="0.15">
      <c r="T114" s="42"/>
      <c r="U114">
        <v>5</v>
      </c>
      <c r="V114" t="s">
        <v>29</v>
      </c>
      <c r="W114" s="13">
        <v>77.845528455284551</v>
      </c>
      <c r="X114" s="13">
        <v>70.743364822312202</v>
      </c>
      <c r="Y114" s="13">
        <v>71.688392475813785</v>
      </c>
    </row>
    <row r="115" spans="20:25" x14ac:dyDescent="0.15">
      <c r="T115" s="43"/>
      <c r="U115">
        <v>6</v>
      </c>
      <c r="V115" t="s">
        <v>30</v>
      </c>
      <c r="W115" s="13">
        <v>58.188153310104532</v>
      </c>
      <c r="X115" s="13">
        <v>62.759462759462757</v>
      </c>
      <c r="Y115" s="13">
        <v>62.529584503847779</v>
      </c>
    </row>
    <row r="116" spans="20:25" ht="13.5" customHeight="1" x14ac:dyDescent="0.15">
      <c r="T116" s="41"/>
      <c r="U116">
        <v>1</v>
      </c>
      <c r="V116" t="s">
        <v>31</v>
      </c>
      <c r="W116" s="13">
        <v>66.550522648083628</v>
      </c>
      <c r="X116" s="13">
        <v>71.953119979435769</v>
      </c>
      <c r="Y116" s="13">
        <v>74.362197887901189</v>
      </c>
    </row>
    <row r="117" spans="20:25" ht="27" x14ac:dyDescent="0.15">
      <c r="T117" s="42"/>
      <c r="U117">
        <v>2</v>
      </c>
      <c r="V117" s="44" t="s">
        <v>32</v>
      </c>
      <c r="W117" s="13">
        <v>69.207317073170728</v>
      </c>
      <c r="X117" s="13">
        <v>68.951726270805224</v>
      </c>
      <c r="Y117" s="13">
        <v>68.464326499916424</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opLeftCell="A68" zoomScaleNormal="100" zoomScaleSheetLayoutView="100" workbookViewId="0">
      <selection activeCell="I70" sqref="I70:P70"/>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50</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4"/>
      <c r="B25" s="64"/>
      <c r="C25" s="64"/>
      <c r="D25" s="64"/>
      <c r="E25" s="65" t="s">
        <v>34</v>
      </c>
      <c r="F25" s="66"/>
      <c r="G25" s="67"/>
      <c r="U25" s="64"/>
      <c r="V25" s="64"/>
      <c r="W25" s="65" t="s">
        <v>34</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世界の中の国土</v>
      </c>
      <c r="C27" s="69"/>
      <c r="D27" s="70"/>
      <c r="E27" s="21">
        <f t="shared" ref="E27:G47" si="1">IF(W27&lt;&gt;"",W27,"")</f>
        <v>49.59349593495935</v>
      </c>
      <c r="F27" s="22">
        <f t="shared" si="1"/>
        <v>57.025411061285503</v>
      </c>
      <c r="G27" s="23">
        <f t="shared" si="1"/>
        <v>10</v>
      </c>
      <c r="U27" s="71" t="s">
        <v>5</v>
      </c>
      <c r="V27" s="24" t="str">
        <f t="shared" ref="V27:Y42" si="2">IF(V100&lt;&gt;"",V100,"")</f>
        <v>世界の中の国土</v>
      </c>
      <c r="W27" s="21">
        <f t="shared" si="2"/>
        <v>49.59349593495935</v>
      </c>
      <c r="X27" s="22">
        <f t="shared" si="2"/>
        <v>57.025411061285503</v>
      </c>
      <c r="Y27" s="23">
        <f t="shared" si="2"/>
        <v>10</v>
      </c>
    </row>
    <row r="28" spans="1:25" hidden="1" x14ac:dyDescent="0.15">
      <c r="A28" s="53"/>
      <c r="B28" s="58" t="str">
        <f t="shared" si="0"/>
        <v>日本の食料生産</v>
      </c>
      <c r="C28" s="59"/>
      <c r="D28" s="60"/>
      <c r="E28" s="25">
        <f t="shared" si="1"/>
        <v>84.146341463414629</v>
      </c>
      <c r="F28" s="26">
        <f t="shared" si="1"/>
        <v>86.149103139013448</v>
      </c>
      <c r="G28" s="27">
        <f t="shared" si="1"/>
        <v>15</v>
      </c>
      <c r="U28" s="72"/>
      <c r="V28" s="28" t="str">
        <f t="shared" si="2"/>
        <v>日本の食料生産</v>
      </c>
      <c r="W28" s="25">
        <f t="shared" si="2"/>
        <v>84.146341463414629</v>
      </c>
      <c r="X28" s="26">
        <f t="shared" si="2"/>
        <v>86.149103139013448</v>
      </c>
      <c r="Y28" s="27">
        <f t="shared" si="2"/>
        <v>15</v>
      </c>
    </row>
    <row r="29" spans="1:25" hidden="1" x14ac:dyDescent="0.15">
      <c r="A29" s="53"/>
      <c r="B29" s="58" t="str">
        <f t="shared" si="0"/>
        <v>日本の工業生産</v>
      </c>
      <c r="C29" s="59"/>
      <c r="D29" s="60"/>
      <c r="E29" s="25">
        <f t="shared" si="1"/>
        <v>81.707317073170728</v>
      </c>
      <c r="F29" s="26">
        <f t="shared" si="1"/>
        <v>85.358744394618824</v>
      </c>
      <c r="G29" s="27">
        <f t="shared" si="1"/>
        <v>20</v>
      </c>
      <c r="U29" s="72"/>
      <c r="V29" s="28" t="str">
        <f t="shared" si="2"/>
        <v>日本の工業生産</v>
      </c>
      <c r="W29" s="25">
        <f t="shared" si="2"/>
        <v>81.707317073170728</v>
      </c>
      <c r="X29" s="26">
        <f t="shared" si="2"/>
        <v>85.358744394618824</v>
      </c>
      <c r="Y29" s="27">
        <f t="shared" si="2"/>
        <v>20</v>
      </c>
    </row>
    <row r="30" spans="1:25" hidden="1" x14ac:dyDescent="0.15">
      <c r="A30" s="53"/>
      <c r="B30" s="58" t="str">
        <f t="shared" si="0"/>
        <v>わたしたちの生活と情報</v>
      </c>
      <c r="C30" s="59"/>
      <c r="D30" s="60"/>
      <c r="E30" s="25">
        <f t="shared" si="1"/>
        <v>76.829268292682926</v>
      </c>
      <c r="F30" s="26">
        <f t="shared" si="1"/>
        <v>78.632286995515685</v>
      </c>
      <c r="G30" s="27">
        <f t="shared" si="1"/>
        <v>25</v>
      </c>
      <c r="U30" s="72"/>
      <c r="V30" s="28" t="str">
        <f t="shared" si="2"/>
        <v>わたしたちの生活と情報</v>
      </c>
      <c r="W30" s="25">
        <f t="shared" si="2"/>
        <v>76.829268292682926</v>
      </c>
      <c r="X30" s="26">
        <f t="shared" si="2"/>
        <v>78.632286995515685</v>
      </c>
      <c r="Y30" s="27">
        <f t="shared" si="2"/>
        <v>25</v>
      </c>
    </row>
    <row r="31" spans="1:25" hidden="1" x14ac:dyDescent="0.15">
      <c r="A31" s="53"/>
      <c r="B31" s="58" t="str">
        <f t="shared" si="0"/>
        <v>わたしたちの生活と環境</v>
      </c>
      <c r="C31" s="59"/>
      <c r="D31" s="60"/>
      <c r="E31" s="25">
        <f t="shared" si="1"/>
        <v>74.390243902439025</v>
      </c>
      <c r="F31" s="26">
        <f t="shared" si="1"/>
        <v>78.710762331838552</v>
      </c>
      <c r="G31" s="27">
        <f t="shared" si="1"/>
        <v>30</v>
      </c>
      <c r="U31" s="72"/>
      <c r="V31" s="28" t="str">
        <f t="shared" si="2"/>
        <v>わたしたちの生活と環境</v>
      </c>
      <c r="W31" s="25">
        <f t="shared" si="2"/>
        <v>74.390243902439025</v>
      </c>
      <c r="X31" s="26">
        <f t="shared" si="2"/>
        <v>78.710762331838552</v>
      </c>
      <c r="Y31" s="27">
        <f t="shared" si="2"/>
        <v>30</v>
      </c>
    </row>
    <row r="32" spans="1:25" hidden="1" x14ac:dyDescent="0.15">
      <c r="A32" s="53"/>
      <c r="B32" s="58" t="str">
        <f t="shared" si="0"/>
        <v>日本国憲法</v>
      </c>
      <c r="C32" s="59"/>
      <c r="D32" s="60"/>
      <c r="E32" s="25">
        <f t="shared" si="1"/>
        <v>68.292682926829272</v>
      </c>
      <c r="F32" s="26">
        <f t="shared" si="1"/>
        <v>78.800448430493276</v>
      </c>
      <c r="G32" s="27">
        <f t="shared" si="1"/>
        <v>35</v>
      </c>
      <c r="U32" s="72"/>
      <c r="V32" s="28" t="str">
        <f t="shared" si="2"/>
        <v>日本国憲法</v>
      </c>
      <c r="W32" s="25">
        <f t="shared" si="2"/>
        <v>68.292682926829272</v>
      </c>
      <c r="X32" s="26">
        <f t="shared" si="2"/>
        <v>78.800448430493276</v>
      </c>
      <c r="Y32" s="27">
        <f t="shared" si="2"/>
        <v>35</v>
      </c>
    </row>
    <row r="33" spans="1:25" hidden="1" x14ac:dyDescent="0.15">
      <c r="A33" s="53"/>
      <c r="B33" s="58" t="str">
        <f t="shared" si="0"/>
        <v>日本の政治</v>
      </c>
      <c r="C33" s="59"/>
      <c r="D33" s="60"/>
      <c r="E33" s="25">
        <f t="shared" si="1"/>
        <v>76.829268292682926</v>
      </c>
      <c r="F33" s="26">
        <f t="shared" si="1"/>
        <v>71.692825112107627</v>
      </c>
      <c r="G33" s="27">
        <f t="shared" si="1"/>
        <v>40</v>
      </c>
      <c r="U33" s="72"/>
      <c r="V33" s="28" t="str">
        <f t="shared" si="2"/>
        <v>日本の政治</v>
      </c>
      <c r="W33" s="25">
        <f t="shared" si="2"/>
        <v>76.829268292682926</v>
      </c>
      <c r="X33" s="26">
        <f t="shared" si="2"/>
        <v>71.692825112107627</v>
      </c>
      <c r="Y33" s="27">
        <f t="shared" si="2"/>
        <v>40</v>
      </c>
    </row>
    <row r="34" spans="1:25" hidden="1" x14ac:dyDescent="0.15">
      <c r="A34" s="53"/>
      <c r="B34" s="58" t="str">
        <f t="shared" si="0"/>
        <v>縄文時代～平安時代</v>
      </c>
      <c r="C34" s="59"/>
      <c r="D34" s="60"/>
      <c r="E34" s="25">
        <f t="shared" si="1"/>
        <v>72.560975609756099</v>
      </c>
      <c r="F34" s="26">
        <f t="shared" si="1"/>
        <v>77.00112107623319</v>
      </c>
      <c r="G34" s="27">
        <f t="shared" si="1"/>
        <v>45</v>
      </c>
      <c r="U34" s="72"/>
      <c r="V34" s="28" t="str">
        <f t="shared" si="2"/>
        <v>縄文時代～平安時代</v>
      </c>
      <c r="W34" s="25">
        <f t="shared" si="2"/>
        <v>72.560975609756099</v>
      </c>
      <c r="X34" s="26">
        <f t="shared" si="2"/>
        <v>77.00112107623319</v>
      </c>
      <c r="Y34" s="27">
        <f t="shared" si="2"/>
        <v>45</v>
      </c>
    </row>
    <row r="35" spans="1:25" hidden="1" x14ac:dyDescent="0.15">
      <c r="A35" s="53"/>
      <c r="B35" s="58" t="str">
        <f t="shared" si="0"/>
        <v>鎌倉時代，室町時代</v>
      </c>
      <c r="C35" s="59"/>
      <c r="D35" s="60"/>
      <c r="E35" s="25">
        <f t="shared" si="1"/>
        <v>56.707317073170735</v>
      </c>
      <c r="F35" s="26">
        <f t="shared" si="1"/>
        <v>65.20179372197309</v>
      </c>
      <c r="G35" s="27">
        <f t="shared" si="1"/>
        <v>50</v>
      </c>
      <c r="U35" s="72"/>
      <c r="V35" s="28" t="str">
        <f t="shared" si="2"/>
        <v>鎌倉時代，室町時代</v>
      </c>
      <c r="W35" s="25">
        <f t="shared" si="2"/>
        <v>56.707317073170735</v>
      </c>
      <c r="X35" s="26">
        <f t="shared" si="2"/>
        <v>65.20179372197309</v>
      </c>
      <c r="Y35" s="27">
        <f t="shared" si="2"/>
        <v>50</v>
      </c>
    </row>
    <row r="36" spans="1:25" hidden="1" x14ac:dyDescent="0.15">
      <c r="A36" s="54"/>
      <c r="B36" s="61" t="str">
        <f t="shared" si="0"/>
        <v/>
      </c>
      <c r="C36" s="62"/>
      <c r="D36" s="63"/>
      <c r="E36" s="29" t="str">
        <f t="shared" si="1"/>
        <v/>
      </c>
      <c r="F36" s="30" t="str">
        <f t="shared" si="1"/>
        <v/>
      </c>
      <c r="G36" s="31">
        <f t="shared" si="1"/>
        <v>55</v>
      </c>
      <c r="U36" s="73"/>
      <c r="V36" s="32" t="str">
        <f t="shared" si="2"/>
        <v/>
      </c>
      <c r="W36" s="29" t="str">
        <f t="shared" si="2"/>
        <v/>
      </c>
      <c r="X36" s="30" t="str">
        <f t="shared" si="2"/>
        <v/>
      </c>
      <c r="Y36" s="31">
        <f t="shared" si="2"/>
        <v>55</v>
      </c>
    </row>
    <row r="37" spans="1:25" x14ac:dyDescent="0.15">
      <c r="A37" s="52" t="s">
        <v>6</v>
      </c>
      <c r="B37" s="55" t="str">
        <f t="shared" si="0"/>
        <v>国土の
自然環境
などの様子</v>
      </c>
      <c r="C37" s="56"/>
      <c r="D37" s="57"/>
      <c r="E37" s="21">
        <f t="shared" si="1"/>
        <v>59.512195121951223</v>
      </c>
      <c r="F37" s="22">
        <f t="shared" si="1"/>
        <v>65.699551569506724</v>
      </c>
      <c r="G37" s="23">
        <f t="shared" si="1"/>
        <v>66.974895327693702</v>
      </c>
      <c r="U37" s="52" t="s">
        <v>6</v>
      </c>
      <c r="V37" s="24" t="str">
        <f t="shared" si="2"/>
        <v>国土の
自然環境
などの様子</v>
      </c>
      <c r="W37" s="21">
        <f t="shared" si="2"/>
        <v>59.512195121951223</v>
      </c>
      <c r="X37" s="22">
        <f t="shared" si="2"/>
        <v>65.699551569506724</v>
      </c>
      <c r="Y37" s="23">
        <f t="shared" si="2"/>
        <v>66.974895327693702</v>
      </c>
    </row>
    <row r="38" spans="1:25" x14ac:dyDescent="0.15">
      <c r="A38" s="53"/>
      <c r="B38" s="58" t="str">
        <f t="shared" si="0"/>
        <v>農業や
水産業</v>
      </c>
      <c r="C38" s="59"/>
      <c r="D38" s="60"/>
      <c r="E38" s="25">
        <f t="shared" si="1"/>
        <v>84.146341463414629</v>
      </c>
      <c r="F38" s="26">
        <f t="shared" si="1"/>
        <v>86.149103139013448</v>
      </c>
      <c r="G38" s="27">
        <f t="shared" si="1"/>
        <v>77.461804109440237</v>
      </c>
      <c r="U38" s="53"/>
      <c r="V38" s="28" t="str">
        <f t="shared" si="2"/>
        <v>農業や
水産業</v>
      </c>
      <c r="W38" s="25">
        <f t="shared" si="2"/>
        <v>84.146341463414629</v>
      </c>
      <c r="X38" s="26">
        <f t="shared" si="2"/>
        <v>86.149103139013448</v>
      </c>
      <c r="Y38" s="27">
        <f t="shared" si="2"/>
        <v>77.461804109440237</v>
      </c>
    </row>
    <row r="39" spans="1:25" x14ac:dyDescent="0.15">
      <c r="A39" s="53"/>
      <c r="B39" s="58" t="str">
        <f t="shared" si="0"/>
        <v>工業生産</v>
      </c>
      <c r="C39" s="59"/>
      <c r="D39" s="60"/>
      <c r="E39" s="25">
        <f t="shared" si="1"/>
        <v>81.707317073170728</v>
      </c>
      <c r="F39" s="26">
        <f t="shared" si="1"/>
        <v>85.358744394618824</v>
      </c>
      <c r="G39" s="27">
        <f t="shared" si="1"/>
        <v>76.697420412487475</v>
      </c>
      <c r="U39" s="53"/>
      <c r="V39" s="28" t="str">
        <f t="shared" si="2"/>
        <v>工業生産</v>
      </c>
      <c r="W39" s="25">
        <f t="shared" si="2"/>
        <v>81.707317073170728</v>
      </c>
      <c r="X39" s="26">
        <f t="shared" si="2"/>
        <v>85.358744394618824</v>
      </c>
      <c r="Y39" s="27">
        <f t="shared" si="2"/>
        <v>76.697420412487475</v>
      </c>
    </row>
    <row r="40" spans="1:25" x14ac:dyDescent="0.15">
      <c r="A40" s="53"/>
      <c r="B40" s="58" t="str">
        <f t="shared" si="0"/>
        <v>産業と
情報との
関わり</v>
      </c>
      <c r="C40" s="59"/>
      <c r="D40" s="60"/>
      <c r="E40" s="25">
        <f t="shared" si="1"/>
        <v>76.829268292682926</v>
      </c>
      <c r="F40" s="26">
        <f t="shared" si="1"/>
        <v>78.632286995515685</v>
      </c>
      <c r="G40" s="27">
        <f t="shared" si="1"/>
        <v>69.584397927116953</v>
      </c>
      <c r="U40" s="53"/>
      <c r="V40" s="28" t="str">
        <f t="shared" si="2"/>
        <v>産業と
情報との
関わり</v>
      </c>
      <c r="W40" s="25">
        <f t="shared" si="2"/>
        <v>76.829268292682926</v>
      </c>
      <c r="X40" s="26">
        <f t="shared" si="2"/>
        <v>78.632286995515685</v>
      </c>
      <c r="Y40" s="27">
        <f t="shared" si="2"/>
        <v>69.584397927116953</v>
      </c>
    </row>
    <row r="41" spans="1:25" x14ac:dyDescent="0.15">
      <c r="A41" s="53"/>
      <c r="B41" s="58" t="str">
        <f t="shared" si="0"/>
        <v>日本の政治</v>
      </c>
      <c r="C41" s="59"/>
      <c r="D41" s="60"/>
      <c r="E41" s="25">
        <f t="shared" si="1"/>
        <v>72.560975609756099</v>
      </c>
      <c r="F41" s="26">
        <f t="shared" si="1"/>
        <v>75.246636771300444</v>
      </c>
      <c r="G41" s="27">
        <f t="shared" si="1"/>
        <v>65.775000000000006</v>
      </c>
      <c r="I41" s="33"/>
      <c r="U41" s="53"/>
      <c r="V41" s="28" t="str">
        <f t="shared" si="2"/>
        <v>日本の政治</v>
      </c>
      <c r="W41" s="25">
        <f t="shared" si="2"/>
        <v>72.560975609756099</v>
      </c>
      <c r="X41" s="26">
        <f t="shared" si="2"/>
        <v>75.246636771300444</v>
      </c>
      <c r="Y41" s="27">
        <f t="shared" si="2"/>
        <v>65.775000000000006</v>
      </c>
    </row>
    <row r="42" spans="1:25" x14ac:dyDescent="0.15">
      <c r="A42" s="54"/>
      <c r="B42" s="61" t="str">
        <f t="shared" si="0"/>
        <v>日本の歴史</v>
      </c>
      <c r="C42" s="62"/>
      <c r="D42" s="63"/>
      <c r="E42" s="29">
        <f t="shared" si="1"/>
        <v>64.634146341463421</v>
      </c>
      <c r="F42" s="30">
        <f t="shared" si="1"/>
        <v>71.10145739910314</v>
      </c>
      <c r="G42" s="31">
        <f t="shared" si="1"/>
        <v>69.138681459613807</v>
      </c>
      <c r="U42" s="54"/>
      <c r="V42" s="32" t="str">
        <f t="shared" si="2"/>
        <v>日本の歴史</v>
      </c>
      <c r="W42" s="29">
        <f t="shared" si="2"/>
        <v>64.634146341463421</v>
      </c>
      <c r="X42" s="30">
        <f t="shared" si="2"/>
        <v>71.10145739910314</v>
      </c>
      <c r="Y42" s="31">
        <f t="shared" si="2"/>
        <v>69.138681459613807</v>
      </c>
    </row>
    <row r="43" spans="1:25" x14ac:dyDescent="0.15">
      <c r="A43" s="52" t="s">
        <v>7</v>
      </c>
      <c r="B43" s="55" t="str">
        <f t="shared" si="0"/>
        <v>知識・技能</v>
      </c>
      <c r="C43" s="56"/>
      <c r="D43" s="57"/>
      <c r="E43" s="21">
        <f t="shared" si="1"/>
        <v>73.314203730272595</v>
      </c>
      <c r="F43" s="22">
        <f t="shared" si="1"/>
        <v>76.966499604326032</v>
      </c>
      <c r="G43" s="23">
        <f t="shared" si="1"/>
        <v>72.816156697463185</v>
      </c>
      <c r="U43" s="52" t="s">
        <v>7</v>
      </c>
      <c r="V43" s="24" t="str">
        <f t="shared" ref="V43:Y47" si="3">IF(V116&lt;&gt;"",V116,"")</f>
        <v>知識・技能</v>
      </c>
      <c r="W43" s="21">
        <f t="shared" si="3"/>
        <v>73.314203730272595</v>
      </c>
      <c r="X43" s="22">
        <f t="shared" si="3"/>
        <v>76.966499604326032</v>
      </c>
      <c r="Y43" s="23">
        <f t="shared" si="3"/>
        <v>72.816156697463185</v>
      </c>
    </row>
    <row r="44" spans="1:25" x14ac:dyDescent="0.15">
      <c r="A44" s="53"/>
      <c r="B44" s="58" t="str">
        <f t="shared" si="0"/>
        <v>思考・判断・
表現</v>
      </c>
      <c r="C44" s="59"/>
      <c r="D44" s="60"/>
      <c r="E44" s="25">
        <f t="shared" si="1"/>
        <v>64.024390243902431</v>
      </c>
      <c r="F44" s="26">
        <f t="shared" si="1"/>
        <v>70.305493273542609</v>
      </c>
      <c r="G44" s="27">
        <f t="shared" si="1"/>
        <v>64.45251469693433</v>
      </c>
      <c r="U44" s="53"/>
      <c r="V44" s="28" t="str">
        <f t="shared" si="3"/>
        <v>思考・判断・
表現</v>
      </c>
      <c r="W44" s="25">
        <f t="shared" si="3"/>
        <v>64.024390243902431</v>
      </c>
      <c r="X44" s="26">
        <f t="shared" si="3"/>
        <v>70.305493273542609</v>
      </c>
      <c r="Y44" s="27">
        <f t="shared" si="3"/>
        <v>64.45251469693433</v>
      </c>
    </row>
    <row r="45" spans="1:25" x14ac:dyDescent="0.15">
      <c r="A45" s="53"/>
      <c r="B45" s="58" t="str">
        <f t="shared" si="0"/>
        <v/>
      </c>
      <c r="C45" s="59"/>
      <c r="D45" s="60"/>
      <c r="E45" s="25" t="str">
        <f t="shared" si="1"/>
        <v/>
      </c>
      <c r="F45" s="26" t="str">
        <f t="shared" si="1"/>
        <v/>
      </c>
      <c r="G45" s="27" t="str">
        <f t="shared" si="1"/>
        <v/>
      </c>
      <c r="U45" s="53"/>
      <c r="V45" s="28" t="str">
        <f t="shared" si="3"/>
        <v/>
      </c>
      <c r="W45" s="25" t="str">
        <f t="shared" si="3"/>
        <v/>
      </c>
      <c r="X45" s="26" t="str">
        <f t="shared" si="3"/>
        <v/>
      </c>
      <c r="Y45" s="27" t="str">
        <f t="shared" si="3"/>
        <v/>
      </c>
    </row>
    <row r="46" spans="1:25" x14ac:dyDescent="0.15">
      <c r="A46" s="53"/>
      <c r="B46" s="58" t="str">
        <f t="shared" si="0"/>
        <v/>
      </c>
      <c r="C46" s="59"/>
      <c r="D46" s="60"/>
      <c r="E46" s="25" t="str">
        <f t="shared" si="1"/>
        <v/>
      </c>
      <c r="F46" s="26" t="str">
        <f t="shared" si="1"/>
        <v/>
      </c>
      <c r="G46" s="27" t="str">
        <f t="shared" si="1"/>
        <v/>
      </c>
      <c r="U46" s="53"/>
      <c r="V46" s="28" t="str">
        <f t="shared" si="3"/>
        <v/>
      </c>
      <c r="W46" s="25" t="str">
        <f t="shared" si="3"/>
        <v/>
      </c>
      <c r="X46" s="26" t="str">
        <f t="shared" si="3"/>
        <v/>
      </c>
      <c r="Y46" s="27" t="str">
        <f t="shared" si="3"/>
        <v/>
      </c>
    </row>
    <row r="47" spans="1:25" x14ac:dyDescent="0.15">
      <c r="A47" s="54"/>
      <c r="B47" s="61" t="str">
        <f t="shared" si="0"/>
        <v/>
      </c>
      <c r="C47" s="62"/>
      <c r="D47" s="63"/>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4" t="s">
        <v>9</v>
      </c>
      <c r="B53" s="4"/>
      <c r="C53" s="4"/>
      <c r="H53" s="34"/>
      <c r="P53" s="35" t="s">
        <v>35</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世界の中の国土</v>
      </c>
      <c r="B55" s="48"/>
      <c r="C55" s="48"/>
      <c r="D55" s="49"/>
      <c r="E55" s="49"/>
      <c r="F55" s="49"/>
      <c r="G55" s="49"/>
      <c r="H55" s="49"/>
      <c r="I55" s="49"/>
      <c r="J55" s="49"/>
      <c r="K55" s="49"/>
      <c r="L55" s="49"/>
      <c r="M55" s="49"/>
      <c r="N55" s="49"/>
      <c r="O55" s="49"/>
      <c r="P55" s="49"/>
      <c r="S55" s="36">
        <f t="shared" ref="S55:S74" si="5">LEN(V100)</f>
        <v>7</v>
      </c>
    </row>
    <row r="56" spans="1:19" ht="97.5" hidden="1" customHeight="1" x14ac:dyDescent="0.15">
      <c r="A56" s="48" t="str">
        <f t="shared" si="4"/>
        <v>日本の食料生産</v>
      </c>
      <c r="B56" s="48"/>
      <c r="C56" s="48"/>
      <c r="D56" s="49"/>
      <c r="E56" s="49"/>
      <c r="F56" s="49"/>
      <c r="G56" s="49"/>
      <c r="H56" s="49"/>
      <c r="I56" s="49"/>
      <c r="J56" s="49"/>
      <c r="K56" s="49"/>
      <c r="L56" s="49"/>
      <c r="M56" s="49"/>
      <c r="N56" s="49"/>
      <c r="O56" s="49"/>
      <c r="P56" s="49"/>
      <c r="S56" s="36">
        <f t="shared" si="5"/>
        <v>7</v>
      </c>
    </row>
    <row r="57" spans="1:19" ht="97.5" hidden="1" customHeight="1" x14ac:dyDescent="0.15">
      <c r="A57" s="48" t="str">
        <f t="shared" si="4"/>
        <v>日本の工業生産</v>
      </c>
      <c r="B57" s="48"/>
      <c r="C57" s="48"/>
      <c r="D57" s="49"/>
      <c r="E57" s="49"/>
      <c r="F57" s="49"/>
      <c r="G57" s="49"/>
      <c r="H57" s="49"/>
      <c r="I57" s="49"/>
      <c r="J57" s="49"/>
      <c r="K57" s="49"/>
      <c r="L57" s="49"/>
      <c r="M57" s="49"/>
      <c r="N57" s="49"/>
      <c r="O57" s="49"/>
      <c r="P57" s="49"/>
      <c r="S57" s="36">
        <f t="shared" si="5"/>
        <v>7</v>
      </c>
    </row>
    <row r="58" spans="1:19" ht="97.5" hidden="1" customHeight="1" x14ac:dyDescent="0.15">
      <c r="A58" s="48" t="str">
        <f t="shared" si="4"/>
        <v>わたしたちの生活と情報</v>
      </c>
      <c r="B58" s="48"/>
      <c r="C58" s="48"/>
      <c r="D58" s="49"/>
      <c r="E58" s="49"/>
      <c r="F58" s="49"/>
      <c r="G58" s="49"/>
      <c r="H58" s="49"/>
      <c r="I58" s="49"/>
      <c r="J58" s="49"/>
      <c r="K58" s="49"/>
      <c r="L58" s="49"/>
      <c r="M58" s="49"/>
      <c r="N58" s="49"/>
      <c r="O58" s="49"/>
      <c r="P58" s="49"/>
      <c r="S58" s="36">
        <f t="shared" si="5"/>
        <v>11</v>
      </c>
    </row>
    <row r="59" spans="1:19" ht="97.5" hidden="1" customHeight="1" x14ac:dyDescent="0.15">
      <c r="A59" s="48" t="str">
        <f t="shared" si="4"/>
        <v>わたしたちの生活と環境</v>
      </c>
      <c r="B59" s="48"/>
      <c r="C59" s="48"/>
      <c r="D59" s="49"/>
      <c r="E59" s="49"/>
      <c r="F59" s="49"/>
      <c r="G59" s="49"/>
      <c r="H59" s="49"/>
      <c r="I59" s="49"/>
      <c r="J59" s="49"/>
      <c r="K59" s="49"/>
      <c r="L59" s="49"/>
      <c r="M59" s="49"/>
      <c r="N59" s="49"/>
      <c r="O59" s="49"/>
      <c r="P59" s="49"/>
      <c r="S59" s="36">
        <f t="shared" si="5"/>
        <v>11</v>
      </c>
    </row>
    <row r="60" spans="1:19" ht="97.5" hidden="1" customHeight="1" x14ac:dyDescent="0.15">
      <c r="A60" s="48" t="str">
        <f t="shared" si="4"/>
        <v>日本国憲法</v>
      </c>
      <c r="B60" s="48"/>
      <c r="C60" s="48"/>
      <c r="D60" s="49"/>
      <c r="E60" s="49"/>
      <c r="F60" s="49"/>
      <c r="G60" s="49"/>
      <c r="H60" s="49"/>
      <c r="I60" s="49"/>
      <c r="J60" s="49"/>
      <c r="K60" s="49"/>
      <c r="L60" s="49"/>
      <c r="M60" s="49"/>
      <c r="N60" s="49"/>
      <c r="O60" s="49"/>
      <c r="P60" s="49"/>
      <c r="S60" s="36">
        <f t="shared" si="5"/>
        <v>5</v>
      </c>
    </row>
    <row r="61" spans="1:19" ht="97.5" hidden="1" customHeight="1" x14ac:dyDescent="0.15">
      <c r="A61" s="48" t="str">
        <f t="shared" si="4"/>
        <v>日本の政治</v>
      </c>
      <c r="B61" s="48"/>
      <c r="C61" s="48"/>
      <c r="D61" s="49"/>
      <c r="E61" s="49"/>
      <c r="F61" s="49"/>
      <c r="G61" s="49"/>
      <c r="H61" s="49"/>
      <c r="I61" s="49"/>
      <c r="J61" s="49"/>
      <c r="K61" s="49"/>
      <c r="L61" s="49"/>
      <c r="M61" s="49"/>
      <c r="N61" s="49"/>
      <c r="O61" s="49"/>
      <c r="P61" s="49"/>
      <c r="S61" s="36">
        <f t="shared" si="5"/>
        <v>5</v>
      </c>
    </row>
    <row r="62" spans="1:19" ht="97.5" hidden="1" customHeight="1" x14ac:dyDescent="0.15">
      <c r="A62" s="48" t="str">
        <f t="shared" si="4"/>
        <v>縄文時代～平安時代</v>
      </c>
      <c r="B62" s="48"/>
      <c r="C62" s="48"/>
      <c r="D62" s="49"/>
      <c r="E62" s="49"/>
      <c r="F62" s="49"/>
      <c r="G62" s="49"/>
      <c r="H62" s="49"/>
      <c r="I62" s="49"/>
      <c r="J62" s="49"/>
      <c r="K62" s="49"/>
      <c r="L62" s="49"/>
      <c r="M62" s="49"/>
      <c r="N62" s="49"/>
      <c r="O62" s="49"/>
      <c r="P62" s="49"/>
      <c r="S62" s="36">
        <f t="shared" si="5"/>
        <v>9</v>
      </c>
    </row>
    <row r="63" spans="1:19" ht="97.5" hidden="1" customHeight="1" x14ac:dyDescent="0.15">
      <c r="A63" s="48" t="str">
        <f t="shared" si="4"/>
        <v>鎌倉時代，室町時代</v>
      </c>
      <c r="B63" s="48"/>
      <c r="C63" s="48"/>
      <c r="D63" s="49"/>
      <c r="E63" s="49"/>
      <c r="F63" s="49"/>
      <c r="G63" s="49"/>
      <c r="H63" s="49"/>
      <c r="I63" s="49"/>
      <c r="J63" s="49"/>
      <c r="K63" s="49"/>
      <c r="L63" s="49"/>
      <c r="M63" s="49"/>
      <c r="N63" s="49"/>
      <c r="O63" s="49"/>
      <c r="P63" s="49"/>
      <c r="S63" s="36">
        <f t="shared" si="5"/>
        <v>9</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 t="shared" si="4"/>
        <v>国土の
自然環境
などの様子</v>
      </c>
      <c r="B65" s="48"/>
      <c r="C65" s="48"/>
      <c r="D65" s="49" t="s">
        <v>98</v>
      </c>
      <c r="E65" s="49"/>
      <c r="F65" s="49"/>
      <c r="G65" s="49"/>
      <c r="H65" s="49"/>
      <c r="I65" s="49" t="s">
        <v>100</v>
      </c>
      <c r="J65" s="49"/>
      <c r="K65" s="49"/>
      <c r="L65" s="49"/>
      <c r="M65" s="49"/>
      <c r="N65" s="49"/>
      <c r="O65" s="49"/>
      <c r="P65" s="49"/>
      <c r="S65" s="36">
        <f t="shared" si="5"/>
        <v>14</v>
      </c>
    </row>
    <row r="66" spans="1:21" ht="97.5" customHeight="1" x14ac:dyDescent="0.15">
      <c r="A66" s="48" t="str">
        <f t="shared" si="4"/>
        <v>農業や
水産業</v>
      </c>
      <c r="B66" s="48"/>
      <c r="C66" s="48"/>
      <c r="D66" s="49" t="s">
        <v>99</v>
      </c>
      <c r="E66" s="49"/>
      <c r="F66" s="49"/>
      <c r="G66" s="49"/>
      <c r="H66" s="49"/>
      <c r="I66" s="49" t="s">
        <v>117</v>
      </c>
      <c r="J66" s="49"/>
      <c r="K66" s="49"/>
      <c r="L66" s="49"/>
      <c r="M66" s="49"/>
      <c r="N66" s="49"/>
      <c r="O66" s="49"/>
      <c r="P66" s="49"/>
      <c r="S66" s="36">
        <f t="shared" si="5"/>
        <v>7</v>
      </c>
    </row>
    <row r="67" spans="1:21" ht="97.5" customHeight="1" x14ac:dyDescent="0.15">
      <c r="A67" s="48" t="str">
        <f t="shared" si="4"/>
        <v>工業生産</v>
      </c>
      <c r="B67" s="48"/>
      <c r="C67" s="48"/>
      <c r="D67" s="49" t="s">
        <v>101</v>
      </c>
      <c r="E67" s="49"/>
      <c r="F67" s="49"/>
      <c r="G67" s="49"/>
      <c r="H67" s="49"/>
      <c r="I67" s="49" t="s">
        <v>87</v>
      </c>
      <c r="J67" s="49"/>
      <c r="K67" s="49"/>
      <c r="L67" s="49"/>
      <c r="M67" s="49"/>
      <c r="N67" s="49"/>
      <c r="O67" s="49"/>
      <c r="P67" s="49"/>
      <c r="S67" s="36">
        <f t="shared" si="5"/>
        <v>4</v>
      </c>
    </row>
    <row r="68" spans="1:21" ht="97.5" customHeight="1" x14ac:dyDescent="0.15">
      <c r="A68" s="48" t="str">
        <f t="shared" si="4"/>
        <v>産業と
情報との
関わり</v>
      </c>
      <c r="B68" s="48"/>
      <c r="C68" s="48"/>
      <c r="D68" s="49" t="s">
        <v>102</v>
      </c>
      <c r="E68" s="49"/>
      <c r="F68" s="49"/>
      <c r="G68" s="49"/>
      <c r="H68" s="49"/>
      <c r="I68" s="49" t="s">
        <v>103</v>
      </c>
      <c r="J68" s="49"/>
      <c r="K68" s="49"/>
      <c r="L68" s="49"/>
      <c r="M68" s="49"/>
      <c r="N68" s="49"/>
      <c r="O68" s="49"/>
      <c r="P68" s="49"/>
      <c r="S68" s="36">
        <f t="shared" si="5"/>
        <v>12</v>
      </c>
    </row>
    <row r="69" spans="1:21" ht="97.5" customHeight="1" x14ac:dyDescent="0.15">
      <c r="A69" s="48" t="str">
        <f t="shared" si="4"/>
        <v>日本の政治</v>
      </c>
      <c r="B69" s="48"/>
      <c r="C69" s="48"/>
      <c r="D69" s="49" t="s">
        <v>104</v>
      </c>
      <c r="E69" s="49"/>
      <c r="F69" s="49"/>
      <c r="G69" s="49"/>
      <c r="H69" s="49"/>
      <c r="I69" s="49" t="s">
        <v>105</v>
      </c>
      <c r="J69" s="49"/>
      <c r="K69" s="49"/>
      <c r="L69" s="49"/>
      <c r="M69" s="49"/>
      <c r="N69" s="49"/>
      <c r="O69" s="49"/>
      <c r="P69" s="49"/>
      <c r="S69" s="36">
        <f t="shared" si="5"/>
        <v>5</v>
      </c>
    </row>
    <row r="70" spans="1:21" ht="97.5" customHeight="1" x14ac:dyDescent="0.15">
      <c r="A70" s="48" t="str">
        <f t="shared" si="4"/>
        <v>日本の歴史</v>
      </c>
      <c r="B70" s="48"/>
      <c r="C70" s="48"/>
      <c r="D70" s="49" t="s">
        <v>106</v>
      </c>
      <c r="E70" s="49"/>
      <c r="F70" s="49"/>
      <c r="G70" s="49"/>
      <c r="H70" s="49"/>
      <c r="I70" s="49" t="s">
        <v>118</v>
      </c>
      <c r="J70" s="49"/>
      <c r="K70" s="49"/>
      <c r="L70" s="49"/>
      <c r="M70" s="49"/>
      <c r="N70" s="49"/>
      <c r="O70" s="49"/>
      <c r="P70" s="49"/>
      <c r="S70" s="36">
        <f t="shared" si="5"/>
        <v>5</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
表現</v>
      </c>
      <c r="B72" s="46"/>
      <c r="C72" s="46"/>
      <c r="D72" s="47"/>
      <c r="E72" s="47"/>
      <c r="F72" s="47"/>
      <c r="G72" s="47"/>
      <c r="H72" s="47"/>
      <c r="I72" s="47"/>
      <c r="J72" s="47"/>
      <c r="K72" s="47"/>
      <c r="L72" s="47"/>
      <c r="M72" s="47"/>
      <c r="N72" s="47"/>
      <c r="O72" s="47"/>
      <c r="P72" s="47"/>
      <c r="S72" s="36">
        <f t="shared" si="5"/>
        <v>9</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36</v>
      </c>
      <c r="W100" s="13">
        <v>49.59349593495935</v>
      </c>
      <c r="X100" s="13">
        <v>57.025411061285503</v>
      </c>
      <c r="Y100" s="13">
        <v>10</v>
      </c>
    </row>
    <row r="101" spans="20:25" hidden="1" x14ac:dyDescent="0.15">
      <c r="T101" s="42"/>
      <c r="U101">
        <v>2</v>
      </c>
      <c r="V101" t="s">
        <v>37</v>
      </c>
      <c r="W101" s="13">
        <v>84.146341463414629</v>
      </c>
      <c r="X101" s="13">
        <v>86.149103139013448</v>
      </c>
      <c r="Y101" s="13">
        <v>15</v>
      </c>
    </row>
    <row r="102" spans="20:25" hidden="1" x14ac:dyDescent="0.15">
      <c r="T102" s="42"/>
      <c r="U102">
        <v>3</v>
      </c>
      <c r="V102" t="s">
        <v>38</v>
      </c>
      <c r="W102" s="13">
        <v>81.707317073170728</v>
      </c>
      <c r="X102" s="13">
        <v>85.358744394618824</v>
      </c>
      <c r="Y102" s="13">
        <v>20</v>
      </c>
    </row>
    <row r="103" spans="20:25" hidden="1" x14ac:dyDescent="0.15">
      <c r="T103" s="42"/>
      <c r="U103">
        <v>4</v>
      </c>
      <c r="V103" t="s">
        <v>39</v>
      </c>
      <c r="W103" s="13">
        <v>76.829268292682926</v>
      </c>
      <c r="X103" s="13">
        <v>78.632286995515685</v>
      </c>
      <c r="Y103" s="13">
        <v>25</v>
      </c>
    </row>
    <row r="104" spans="20:25" hidden="1" x14ac:dyDescent="0.15">
      <c r="T104" s="42"/>
      <c r="U104">
        <v>5</v>
      </c>
      <c r="V104" t="s">
        <v>40</v>
      </c>
      <c r="W104" s="13">
        <v>74.390243902439025</v>
      </c>
      <c r="X104" s="13">
        <v>78.710762331838552</v>
      </c>
      <c r="Y104" s="13">
        <v>30</v>
      </c>
    </row>
    <row r="105" spans="20:25" hidden="1" x14ac:dyDescent="0.15">
      <c r="T105" s="42"/>
      <c r="U105">
        <v>6</v>
      </c>
      <c r="V105" t="s">
        <v>41</v>
      </c>
      <c r="W105" s="13">
        <v>68.292682926829272</v>
      </c>
      <c r="X105" s="13">
        <v>78.800448430493276</v>
      </c>
      <c r="Y105" s="13">
        <v>35</v>
      </c>
    </row>
    <row r="106" spans="20:25" hidden="1" x14ac:dyDescent="0.15">
      <c r="T106" s="42"/>
      <c r="U106">
        <v>7</v>
      </c>
      <c r="V106" t="s">
        <v>42</v>
      </c>
      <c r="W106" s="13">
        <v>76.829268292682926</v>
      </c>
      <c r="X106" s="13">
        <v>71.692825112107627</v>
      </c>
      <c r="Y106" s="13">
        <v>40</v>
      </c>
    </row>
    <row r="107" spans="20:25" hidden="1" x14ac:dyDescent="0.15">
      <c r="T107" s="42"/>
      <c r="U107">
        <v>8</v>
      </c>
      <c r="V107" t="s">
        <v>43</v>
      </c>
      <c r="W107" s="13">
        <v>72.560975609756099</v>
      </c>
      <c r="X107" s="13">
        <v>77.00112107623319</v>
      </c>
      <c r="Y107" s="13">
        <v>45</v>
      </c>
    </row>
    <row r="108" spans="20:25" hidden="1" x14ac:dyDescent="0.15">
      <c r="T108" s="42"/>
      <c r="U108">
        <v>9</v>
      </c>
      <c r="V108" t="s">
        <v>44</v>
      </c>
      <c r="W108" s="13">
        <v>56.707317073170735</v>
      </c>
      <c r="X108" s="13">
        <v>65.20179372197309</v>
      </c>
      <c r="Y108" s="13">
        <v>50</v>
      </c>
    </row>
    <row r="109" spans="20:25" hidden="1" x14ac:dyDescent="0.15">
      <c r="T109" s="43"/>
      <c r="U109">
        <v>10</v>
      </c>
      <c r="V109" t="s">
        <v>25</v>
      </c>
      <c r="W109" s="13"/>
      <c r="X109" s="13"/>
      <c r="Y109" s="13">
        <v>55</v>
      </c>
    </row>
    <row r="110" spans="20:25" ht="13.5" customHeight="1" x14ac:dyDescent="0.15">
      <c r="T110" s="41"/>
      <c r="U110">
        <v>1</v>
      </c>
      <c r="V110" s="44" t="s">
        <v>45</v>
      </c>
      <c r="W110" s="13">
        <v>59.512195121951223</v>
      </c>
      <c r="X110" s="13">
        <v>65.699551569506724</v>
      </c>
      <c r="Y110" s="13">
        <v>66.974895327693702</v>
      </c>
    </row>
    <row r="111" spans="20:25" ht="27" x14ac:dyDescent="0.15">
      <c r="T111" s="42"/>
      <c r="U111">
        <v>2</v>
      </c>
      <c r="V111" s="44" t="s">
        <v>46</v>
      </c>
      <c r="W111" s="13">
        <v>84.146341463414629</v>
      </c>
      <c r="X111" s="13">
        <v>86.149103139013448</v>
      </c>
      <c r="Y111" s="13">
        <v>77.461804109440237</v>
      </c>
    </row>
    <row r="112" spans="20:25" x14ac:dyDescent="0.15">
      <c r="T112" s="42"/>
      <c r="U112">
        <v>3</v>
      </c>
      <c r="V112" t="s">
        <v>47</v>
      </c>
      <c r="W112" s="13">
        <v>81.707317073170728</v>
      </c>
      <c r="X112" s="13">
        <v>85.358744394618824</v>
      </c>
      <c r="Y112" s="13">
        <v>76.697420412487475</v>
      </c>
    </row>
    <row r="113" spans="20:25" ht="40.5" x14ac:dyDescent="0.15">
      <c r="T113" s="42"/>
      <c r="U113">
        <v>4</v>
      </c>
      <c r="V113" s="44" t="s">
        <v>48</v>
      </c>
      <c r="W113" s="13">
        <v>76.829268292682926</v>
      </c>
      <c r="X113" s="13">
        <v>78.632286995515685</v>
      </c>
      <c r="Y113" s="13">
        <v>69.584397927116953</v>
      </c>
    </row>
    <row r="114" spans="20:25" x14ac:dyDescent="0.15">
      <c r="T114" s="42"/>
      <c r="U114">
        <v>5</v>
      </c>
      <c r="V114" t="s">
        <v>42</v>
      </c>
      <c r="W114" s="13">
        <v>72.560975609756099</v>
      </c>
      <c r="X114" s="13">
        <v>75.246636771300444</v>
      </c>
      <c r="Y114" s="13">
        <v>65.775000000000006</v>
      </c>
    </row>
    <row r="115" spans="20:25" x14ac:dyDescent="0.15">
      <c r="T115" s="43"/>
      <c r="U115">
        <v>6</v>
      </c>
      <c r="V115" t="s">
        <v>49</v>
      </c>
      <c r="W115" s="13">
        <v>64.634146341463421</v>
      </c>
      <c r="X115" s="13">
        <v>71.10145739910314</v>
      </c>
      <c r="Y115" s="13">
        <v>69.138681459613807</v>
      </c>
    </row>
    <row r="116" spans="20:25" ht="13.5" customHeight="1" x14ac:dyDescent="0.15">
      <c r="T116" s="41"/>
      <c r="U116">
        <v>1</v>
      </c>
      <c r="V116" t="s">
        <v>31</v>
      </c>
      <c r="W116" s="13">
        <v>73.314203730272595</v>
      </c>
      <c r="X116" s="13">
        <v>76.966499604326032</v>
      </c>
      <c r="Y116" s="13">
        <v>72.816156697463185</v>
      </c>
    </row>
    <row r="117" spans="20:25" ht="27" x14ac:dyDescent="0.15">
      <c r="T117" s="42"/>
      <c r="U117">
        <v>2</v>
      </c>
      <c r="V117" s="44" t="s">
        <v>32</v>
      </c>
      <c r="W117" s="13">
        <v>64.024390243902431</v>
      </c>
      <c r="X117" s="13">
        <v>70.305493273542609</v>
      </c>
      <c r="Y117" s="13">
        <v>64.45251469693433</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topLeftCell="A67" zoomScaleNormal="100" zoomScaleSheetLayoutView="100" workbookViewId="0">
      <selection activeCell="I68" sqref="I68:P68"/>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65</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4"/>
      <c r="B25" s="64"/>
      <c r="C25" s="64"/>
      <c r="D25" s="64"/>
      <c r="E25" s="65" t="s">
        <v>34</v>
      </c>
      <c r="F25" s="66"/>
      <c r="G25" s="67"/>
      <c r="U25" s="64"/>
      <c r="V25" s="64"/>
      <c r="W25" s="65" t="s">
        <v>34</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小数の計算</v>
      </c>
      <c r="C27" s="69"/>
      <c r="D27" s="70"/>
      <c r="E27" s="21">
        <f t="shared" ref="E27:G47" si="1">IF(W27&lt;&gt;"",W27,"")</f>
        <v>69.512195121951223</v>
      </c>
      <c r="F27" s="22">
        <f t="shared" si="1"/>
        <v>74.033273381294961</v>
      </c>
      <c r="G27" s="23">
        <f t="shared" si="1"/>
        <v>10</v>
      </c>
      <c r="U27" s="71" t="s">
        <v>5</v>
      </c>
      <c r="V27" s="24" t="str">
        <f t="shared" ref="V27:Y42" si="2">IF(V100&lt;&gt;"",V100,"")</f>
        <v>小数の計算</v>
      </c>
      <c r="W27" s="21">
        <f t="shared" si="2"/>
        <v>69.512195121951223</v>
      </c>
      <c r="X27" s="22">
        <f t="shared" si="2"/>
        <v>74.033273381294961</v>
      </c>
      <c r="Y27" s="23">
        <f t="shared" si="2"/>
        <v>10</v>
      </c>
    </row>
    <row r="28" spans="1:25" hidden="1" x14ac:dyDescent="0.15">
      <c r="A28" s="53"/>
      <c r="B28" s="58" t="str">
        <f t="shared" si="0"/>
        <v>分数の計算</v>
      </c>
      <c r="C28" s="59"/>
      <c r="D28" s="60"/>
      <c r="E28" s="25">
        <f t="shared" si="1"/>
        <v>68.780487804878049</v>
      </c>
      <c r="F28" s="26">
        <f t="shared" si="1"/>
        <v>73.142985611510795</v>
      </c>
      <c r="G28" s="27">
        <f t="shared" si="1"/>
        <v>15</v>
      </c>
      <c r="U28" s="72"/>
      <c r="V28" s="28" t="str">
        <f t="shared" si="2"/>
        <v>分数の計算</v>
      </c>
      <c r="W28" s="25">
        <f t="shared" si="2"/>
        <v>68.780487804878049</v>
      </c>
      <c r="X28" s="26">
        <f t="shared" si="2"/>
        <v>73.142985611510795</v>
      </c>
      <c r="Y28" s="27">
        <f t="shared" si="2"/>
        <v>15</v>
      </c>
    </row>
    <row r="29" spans="1:25" hidden="1" x14ac:dyDescent="0.15">
      <c r="A29" s="53"/>
      <c r="B29" s="58" t="str">
        <f t="shared" si="0"/>
        <v>文字の式</v>
      </c>
      <c r="C29" s="59"/>
      <c r="D29" s="60"/>
      <c r="E29" s="25">
        <f t="shared" si="1"/>
        <v>67.073170731707322</v>
      </c>
      <c r="F29" s="26">
        <f t="shared" si="1"/>
        <v>68.513938848920873</v>
      </c>
      <c r="G29" s="27">
        <f t="shared" si="1"/>
        <v>20</v>
      </c>
      <c r="U29" s="72"/>
      <c r="V29" s="28" t="str">
        <f t="shared" si="2"/>
        <v>文字の式</v>
      </c>
      <c r="W29" s="25">
        <f t="shared" si="2"/>
        <v>67.073170731707322</v>
      </c>
      <c r="X29" s="26">
        <f t="shared" si="2"/>
        <v>68.513938848920873</v>
      </c>
      <c r="Y29" s="27">
        <f t="shared" si="2"/>
        <v>20</v>
      </c>
    </row>
    <row r="30" spans="1:25" hidden="1" x14ac:dyDescent="0.15">
      <c r="A30" s="53"/>
      <c r="B30" s="58" t="str">
        <f t="shared" si="0"/>
        <v>面積と体積</v>
      </c>
      <c r="C30" s="59"/>
      <c r="D30" s="60"/>
      <c r="E30" s="25">
        <f t="shared" si="1"/>
        <v>74.390243902439025</v>
      </c>
      <c r="F30" s="26">
        <f t="shared" si="1"/>
        <v>79.428956834532372</v>
      </c>
      <c r="G30" s="27">
        <f t="shared" si="1"/>
        <v>25</v>
      </c>
      <c r="U30" s="72"/>
      <c r="V30" s="28" t="str">
        <f t="shared" si="2"/>
        <v>面積と体積</v>
      </c>
      <c r="W30" s="25">
        <f t="shared" si="2"/>
        <v>74.390243902439025</v>
      </c>
      <c r="X30" s="26">
        <f t="shared" si="2"/>
        <v>79.428956834532372</v>
      </c>
      <c r="Y30" s="27">
        <f t="shared" si="2"/>
        <v>25</v>
      </c>
    </row>
    <row r="31" spans="1:25" hidden="1" x14ac:dyDescent="0.15">
      <c r="A31" s="53"/>
      <c r="B31" s="58" t="str">
        <f t="shared" si="0"/>
        <v>正多角形・合同・立体</v>
      </c>
      <c r="C31" s="59"/>
      <c r="D31" s="60"/>
      <c r="E31" s="25">
        <f t="shared" si="1"/>
        <v>68.902439024390247</v>
      </c>
      <c r="F31" s="26">
        <f t="shared" si="1"/>
        <v>69.064748201438846</v>
      </c>
      <c r="G31" s="27">
        <f t="shared" si="1"/>
        <v>30</v>
      </c>
      <c r="U31" s="72"/>
      <c r="V31" s="28" t="str">
        <f t="shared" si="2"/>
        <v>正多角形・合同・立体</v>
      </c>
      <c r="W31" s="25">
        <f t="shared" si="2"/>
        <v>68.902439024390247</v>
      </c>
      <c r="X31" s="26">
        <f t="shared" si="2"/>
        <v>69.064748201438846</v>
      </c>
      <c r="Y31" s="27">
        <f t="shared" si="2"/>
        <v>30</v>
      </c>
    </row>
    <row r="32" spans="1:25" hidden="1" x14ac:dyDescent="0.15">
      <c r="A32" s="53"/>
      <c r="B32" s="58" t="str">
        <f t="shared" si="0"/>
        <v>対称な図形</v>
      </c>
      <c r="C32" s="59"/>
      <c r="D32" s="60"/>
      <c r="E32" s="25">
        <f t="shared" si="1"/>
        <v>79.268292682926827</v>
      </c>
      <c r="F32" s="26">
        <f t="shared" si="1"/>
        <v>80.080935251798564</v>
      </c>
      <c r="G32" s="27">
        <f t="shared" si="1"/>
        <v>35</v>
      </c>
      <c r="U32" s="72"/>
      <c r="V32" s="28" t="str">
        <f t="shared" si="2"/>
        <v>対称な図形</v>
      </c>
      <c r="W32" s="25">
        <f t="shared" si="2"/>
        <v>79.268292682926827</v>
      </c>
      <c r="X32" s="26">
        <f t="shared" si="2"/>
        <v>80.080935251798564</v>
      </c>
      <c r="Y32" s="27">
        <f t="shared" si="2"/>
        <v>35</v>
      </c>
    </row>
    <row r="33" spans="1:25" hidden="1" x14ac:dyDescent="0.15">
      <c r="A33" s="53"/>
      <c r="B33" s="58" t="str">
        <f t="shared" si="0"/>
        <v>単位量あたりの大きさ・速さ</v>
      </c>
      <c r="C33" s="59"/>
      <c r="D33" s="60"/>
      <c r="E33" s="25">
        <f t="shared" si="1"/>
        <v>69.268292682926827</v>
      </c>
      <c r="F33" s="26">
        <f t="shared" si="1"/>
        <v>69.838129496402871</v>
      </c>
      <c r="G33" s="27">
        <f t="shared" si="1"/>
        <v>40</v>
      </c>
      <c r="U33" s="72"/>
      <c r="V33" s="28" t="str">
        <f t="shared" si="2"/>
        <v>単位量あたりの大きさ・速さ</v>
      </c>
      <c r="W33" s="25">
        <f t="shared" si="2"/>
        <v>69.268292682926827</v>
      </c>
      <c r="X33" s="26">
        <f t="shared" si="2"/>
        <v>69.838129496402871</v>
      </c>
      <c r="Y33" s="27">
        <f t="shared" si="2"/>
        <v>40</v>
      </c>
    </row>
    <row r="34" spans="1:25" hidden="1" x14ac:dyDescent="0.15">
      <c r="A34" s="53"/>
      <c r="B34" s="58" t="str">
        <f t="shared" si="0"/>
        <v>いろいろなグラフの読み取り</v>
      </c>
      <c r="C34" s="59"/>
      <c r="D34" s="60"/>
      <c r="E34" s="25">
        <f t="shared" si="1"/>
        <v>53.658536585365852</v>
      </c>
      <c r="F34" s="26">
        <f t="shared" si="1"/>
        <v>58.370803357314145</v>
      </c>
      <c r="G34" s="27">
        <f t="shared" si="1"/>
        <v>45</v>
      </c>
      <c r="U34" s="72"/>
      <c r="V34" s="28" t="str">
        <f t="shared" si="2"/>
        <v>いろいろなグラフの読み取り</v>
      </c>
      <c r="W34" s="25">
        <f t="shared" si="2"/>
        <v>53.658536585365852</v>
      </c>
      <c r="X34" s="26">
        <f t="shared" si="2"/>
        <v>58.370803357314145</v>
      </c>
      <c r="Y34" s="27">
        <f t="shared" si="2"/>
        <v>45</v>
      </c>
    </row>
    <row r="35" spans="1:25" hidden="1" x14ac:dyDescent="0.15">
      <c r="A35" s="53"/>
      <c r="B35" s="58" t="str">
        <f t="shared" si="0"/>
        <v>データの見方</v>
      </c>
      <c r="C35" s="59"/>
      <c r="D35" s="60"/>
      <c r="E35" s="25">
        <f t="shared" si="1"/>
        <v>66.666666666666657</v>
      </c>
      <c r="F35" s="26">
        <f t="shared" si="1"/>
        <v>72.639388489208628</v>
      </c>
      <c r="G35" s="27">
        <f t="shared" si="1"/>
        <v>50</v>
      </c>
      <c r="U35" s="72"/>
      <c r="V35" s="28" t="str">
        <f t="shared" si="2"/>
        <v>データの見方</v>
      </c>
      <c r="W35" s="25">
        <f t="shared" si="2"/>
        <v>66.666666666666657</v>
      </c>
      <c r="X35" s="26">
        <f t="shared" si="2"/>
        <v>72.639388489208628</v>
      </c>
      <c r="Y35" s="27">
        <f t="shared" si="2"/>
        <v>50</v>
      </c>
    </row>
    <row r="36" spans="1:25" hidden="1" x14ac:dyDescent="0.15">
      <c r="A36" s="54"/>
      <c r="B36" s="61" t="str">
        <f t="shared" si="0"/>
        <v/>
      </c>
      <c r="C36" s="62"/>
      <c r="D36" s="63"/>
      <c r="E36" s="29" t="str">
        <f t="shared" si="1"/>
        <v/>
      </c>
      <c r="F36" s="30" t="str">
        <f t="shared" si="1"/>
        <v/>
      </c>
      <c r="G36" s="31">
        <f t="shared" si="1"/>
        <v>55</v>
      </c>
      <c r="U36" s="73"/>
      <c r="V36" s="32" t="str">
        <f t="shared" si="2"/>
        <v/>
      </c>
      <c r="W36" s="29" t="str">
        <f t="shared" si="2"/>
        <v/>
      </c>
      <c r="X36" s="30" t="str">
        <f t="shared" si="2"/>
        <v/>
      </c>
      <c r="Y36" s="31">
        <f t="shared" si="2"/>
        <v>55</v>
      </c>
    </row>
    <row r="37" spans="1:25" x14ac:dyDescent="0.15">
      <c r="A37" s="52" t="s">
        <v>6</v>
      </c>
      <c r="B37" s="55" t="str">
        <f t="shared" si="0"/>
        <v>数と計算</v>
      </c>
      <c r="C37" s="56"/>
      <c r="D37" s="57"/>
      <c r="E37" s="21">
        <f t="shared" si="1"/>
        <v>68.736141906873613</v>
      </c>
      <c r="F37" s="22">
        <f t="shared" si="1"/>
        <v>72.625081752779593</v>
      </c>
      <c r="G37" s="23">
        <f t="shared" si="1"/>
        <v>71.596029988239209</v>
      </c>
      <c r="U37" s="52" t="s">
        <v>6</v>
      </c>
      <c r="V37" s="24" t="str">
        <f t="shared" si="2"/>
        <v>数と計算</v>
      </c>
      <c r="W37" s="21">
        <f t="shared" si="2"/>
        <v>68.736141906873613</v>
      </c>
      <c r="X37" s="22">
        <f t="shared" si="2"/>
        <v>72.625081752779593</v>
      </c>
      <c r="Y37" s="23">
        <f t="shared" si="2"/>
        <v>71.596029988239209</v>
      </c>
    </row>
    <row r="38" spans="1:25" x14ac:dyDescent="0.15">
      <c r="A38" s="53"/>
      <c r="B38" s="58" t="str">
        <f t="shared" si="0"/>
        <v>図形</v>
      </c>
      <c r="C38" s="59"/>
      <c r="D38" s="60"/>
      <c r="E38" s="25">
        <f t="shared" si="1"/>
        <v>72.865853658536579</v>
      </c>
      <c r="F38" s="26">
        <f t="shared" si="1"/>
        <v>74.409847122302153</v>
      </c>
      <c r="G38" s="27">
        <f t="shared" si="1"/>
        <v>71.970343274329537</v>
      </c>
      <c r="U38" s="53"/>
      <c r="V38" s="28" t="str">
        <f t="shared" si="2"/>
        <v>図形</v>
      </c>
      <c r="W38" s="25">
        <f t="shared" si="2"/>
        <v>72.865853658536579</v>
      </c>
      <c r="X38" s="26">
        <f t="shared" si="2"/>
        <v>74.409847122302153</v>
      </c>
      <c r="Y38" s="27">
        <f t="shared" si="2"/>
        <v>71.970343274329537</v>
      </c>
    </row>
    <row r="39" spans="1:25" x14ac:dyDescent="0.15">
      <c r="A39" s="53"/>
      <c r="B39" s="58" t="str">
        <f t="shared" si="0"/>
        <v>変化と関係</v>
      </c>
      <c r="C39" s="59"/>
      <c r="D39" s="60"/>
      <c r="E39" s="25">
        <f t="shared" si="1"/>
        <v>69.268292682926827</v>
      </c>
      <c r="F39" s="26">
        <f t="shared" si="1"/>
        <v>69.838129496402871</v>
      </c>
      <c r="G39" s="27">
        <f t="shared" si="1"/>
        <v>62.64977723925432</v>
      </c>
      <c r="U39" s="53"/>
      <c r="V39" s="28" t="str">
        <f t="shared" si="2"/>
        <v>変化と関係</v>
      </c>
      <c r="W39" s="25">
        <f t="shared" si="2"/>
        <v>69.268292682926827</v>
      </c>
      <c r="X39" s="26">
        <f t="shared" si="2"/>
        <v>69.838129496402871</v>
      </c>
      <c r="Y39" s="27">
        <f t="shared" si="2"/>
        <v>62.64977723925432</v>
      </c>
    </row>
    <row r="40" spans="1:25" x14ac:dyDescent="0.15">
      <c r="A40" s="53"/>
      <c r="B40" s="58" t="str">
        <f t="shared" si="0"/>
        <v>データの
活用</v>
      </c>
      <c r="C40" s="59"/>
      <c r="D40" s="60"/>
      <c r="E40" s="25">
        <f t="shared" si="1"/>
        <v>60.162601626016261</v>
      </c>
      <c r="F40" s="26">
        <f t="shared" si="1"/>
        <v>65.505095923261393</v>
      </c>
      <c r="G40" s="27">
        <f t="shared" si="1"/>
        <v>59.067931407185142</v>
      </c>
      <c r="U40" s="53"/>
      <c r="V40" s="28" t="str">
        <f t="shared" si="2"/>
        <v>データの
活用</v>
      </c>
      <c r="W40" s="25">
        <f t="shared" si="2"/>
        <v>60.162601626016261</v>
      </c>
      <c r="X40" s="26">
        <f t="shared" si="2"/>
        <v>65.505095923261393</v>
      </c>
      <c r="Y40" s="27">
        <f t="shared" si="2"/>
        <v>59.067931407185142</v>
      </c>
    </row>
    <row r="41" spans="1:25" x14ac:dyDescent="0.15">
      <c r="A41" s="53"/>
      <c r="B41" s="58" t="str">
        <f t="shared" si="0"/>
        <v/>
      </c>
      <c r="C41" s="59"/>
      <c r="D41" s="60"/>
      <c r="E41" s="25" t="str">
        <f t="shared" si="1"/>
        <v/>
      </c>
      <c r="F41" s="26" t="str">
        <f t="shared" si="1"/>
        <v/>
      </c>
      <c r="G41" s="27" t="str">
        <f t="shared" si="1"/>
        <v/>
      </c>
      <c r="I41" s="33"/>
      <c r="U41" s="53"/>
      <c r="V41" s="28" t="str">
        <f t="shared" si="2"/>
        <v/>
      </c>
      <c r="W41" s="25" t="str">
        <f t="shared" si="2"/>
        <v/>
      </c>
      <c r="X41" s="26" t="str">
        <f t="shared" si="2"/>
        <v/>
      </c>
      <c r="Y41" s="27" t="str">
        <f t="shared" si="2"/>
        <v/>
      </c>
    </row>
    <row r="42" spans="1:25" x14ac:dyDescent="0.15">
      <c r="A42" s="54"/>
      <c r="B42" s="61" t="str">
        <f t="shared" si="0"/>
        <v/>
      </c>
      <c r="C42" s="62"/>
      <c r="D42" s="63"/>
      <c r="E42" s="29" t="str">
        <f t="shared" si="1"/>
        <v/>
      </c>
      <c r="F42" s="30" t="str">
        <f t="shared" si="1"/>
        <v/>
      </c>
      <c r="G42" s="31" t="str">
        <f t="shared" si="1"/>
        <v/>
      </c>
      <c r="U42" s="54"/>
      <c r="V42" s="32" t="str">
        <f t="shared" si="2"/>
        <v/>
      </c>
      <c r="W42" s="29" t="str">
        <f t="shared" si="2"/>
        <v/>
      </c>
      <c r="X42" s="30" t="str">
        <f t="shared" si="2"/>
        <v/>
      </c>
      <c r="Y42" s="31" t="str">
        <f t="shared" si="2"/>
        <v/>
      </c>
    </row>
    <row r="43" spans="1:25" x14ac:dyDescent="0.15">
      <c r="A43" s="52" t="s">
        <v>7</v>
      </c>
      <c r="B43" s="55" t="str">
        <f t="shared" si="0"/>
        <v>知識・技能</v>
      </c>
      <c r="C43" s="56"/>
      <c r="D43" s="57"/>
      <c r="E43" s="21">
        <f t="shared" si="1"/>
        <v>72.110286320254502</v>
      </c>
      <c r="F43" s="22">
        <f t="shared" si="1"/>
        <v>74.131021269940561</v>
      </c>
      <c r="G43" s="23">
        <f t="shared" si="1"/>
        <v>68.921336255651781</v>
      </c>
      <c r="U43" s="52" t="s">
        <v>7</v>
      </c>
      <c r="V43" s="24" t="str">
        <f t="shared" ref="V43:Y47" si="3">IF(V116&lt;&gt;"",V116,"")</f>
        <v>知識・技能</v>
      </c>
      <c r="W43" s="21">
        <f t="shared" si="3"/>
        <v>72.110286320254502</v>
      </c>
      <c r="X43" s="22">
        <f t="shared" si="3"/>
        <v>74.131021269940561</v>
      </c>
      <c r="Y43" s="23">
        <f t="shared" si="3"/>
        <v>68.921336255651781</v>
      </c>
    </row>
    <row r="44" spans="1:25" x14ac:dyDescent="0.15">
      <c r="A44" s="53"/>
      <c r="B44" s="58" t="str">
        <f t="shared" si="0"/>
        <v>思考・判断・
表現</v>
      </c>
      <c r="C44" s="59"/>
      <c r="D44" s="60"/>
      <c r="E44" s="25">
        <f t="shared" si="1"/>
        <v>55.400696864111502</v>
      </c>
      <c r="F44" s="26">
        <f t="shared" si="1"/>
        <v>61.623201438848923</v>
      </c>
      <c r="G44" s="27">
        <f t="shared" si="1"/>
        <v>63.683545260665547</v>
      </c>
      <c r="U44" s="53"/>
      <c r="V44" s="28" t="str">
        <f t="shared" si="3"/>
        <v>思考・判断・
表現</v>
      </c>
      <c r="W44" s="25">
        <f t="shared" si="3"/>
        <v>55.400696864111502</v>
      </c>
      <c r="X44" s="26">
        <f t="shared" si="3"/>
        <v>61.623201438848923</v>
      </c>
      <c r="Y44" s="27">
        <f t="shared" si="3"/>
        <v>63.683545260665547</v>
      </c>
    </row>
    <row r="45" spans="1:25" x14ac:dyDescent="0.15">
      <c r="A45" s="53"/>
      <c r="B45" s="58" t="str">
        <f t="shared" si="0"/>
        <v/>
      </c>
      <c r="C45" s="59"/>
      <c r="D45" s="60"/>
      <c r="E45" s="25" t="str">
        <f t="shared" si="1"/>
        <v/>
      </c>
      <c r="F45" s="26" t="str">
        <f t="shared" si="1"/>
        <v/>
      </c>
      <c r="G45" s="27" t="str">
        <f t="shared" si="1"/>
        <v/>
      </c>
      <c r="U45" s="53"/>
      <c r="V45" s="28" t="str">
        <f t="shared" si="3"/>
        <v/>
      </c>
      <c r="W45" s="25" t="str">
        <f t="shared" si="3"/>
        <v/>
      </c>
      <c r="X45" s="26" t="str">
        <f t="shared" si="3"/>
        <v/>
      </c>
      <c r="Y45" s="27" t="str">
        <f t="shared" si="3"/>
        <v/>
      </c>
    </row>
    <row r="46" spans="1:25" x14ac:dyDescent="0.15">
      <c r="A46" s="53"/>
      <c r="B46" s="58" t="str">
        <f t="shared" si="0"/>
        <v/>
      </c>
      <c r="C46" s="59"/>
      <c r="D46" s="60"/>
      <c r="E46" s="25" t="str">
        <f t="shared" si="1"/>
        <v/>
      </c>
      <c r="F46" s="26" t="str">
        <f t="shared" si="1"/>
        <v/>
      </c>
      <c r="G46" s="27" t="str">
        <f t="shared" si="1"/>
        <v/>
      </c>
      <c r="U46" s="53"/>
      <c r="V46" s="28" t="str">
        <f t="shared" si="3"/>
        <v/>
      </c>
      <c r="W46" s="25" t="str">
        <f t="shared" si="3"/>
        <v/>
      </c>
      <c r="X46" s="26" t="str">
        <f t="shared" si="3"/>
        <v/>
      </c>
      <c r="Y46" s="27" t="str">
        <f t="shared" si="3"/>
        <v/>
      </c>
    </row>
    <row r="47" spans="1:25" x14ac:dyDescent="0.15">
      <c r="A47" s="54"/>
      <c r="B47" s="61" t="str">
        <f t="shared" si="0"/>
        <v/>
      </c>
      <c r="C47" s="62"/>
      <c r="D47" s="63"/>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4" t="s">
        <v>9</v>
      </c>
      <c r="B53" s="4"/>
      <c r="C53" s="4"/>
      <c r="H53" s="34"/>
      <c r="P53" s="35" t="s">
        <v>51</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小数の計算</v>
      </c>
      <c r="B55" s="48"/>
      <c r="C55" s="48"/>
      <c r="D55" s="49"/>
      <c r="E55" s="49"/>
      <c r="F55" s="49"/>
      <c r="G55" s="49"/>
      <c r="H55" s="49"/>
      <c r="I55" s="49"/>
      <c r="J55" s="49"/>
      <c r="K55" s="49"/>
      <c r="L55" s="49"/>
      <c r="M55" s="49"/>
      <c r="N55" s="49"/>
      <c r="O55" s="49"/>
      <c r="P55" s="49"/>
      <c r="S55" s="36">
        <f t="shared" ref="S55:S74" si="5">LEN(V100)</f>
        <v>5</v>
      </c>
    </row>
    <row r="56" spans="1:19" ht="97.5" hidden="1" customHeight="1" x14ac:dyDescent="0.15">
      <c r="A56" s="48" t="str">
        <f t="shared" si="4"/>
        <v>分数の計算</v>
      </c>
      <c r="B56" s="48"/>
      <c r="C56" s="48"/>
      <c r="D56" s="49"/>
      <c r="E56" s="49"/>
      <c r="F56" s="49"/>
      <c r="G56" s="49"/>
      <c r="H56" s="49"/>
      <c r="I56" s="49"/>
      <c r="J56" s="49"/>
      <c r="K56" s="49"/>
      <c r="L56" s="49"/>
      <c r="M56" s="49"/>
      <c r="N56" s="49"/>
      <c r="O56" s="49"/>
      <c r="P56" s="49"/>
      <c r="S56" s="36">
        <f t="shared" si="5"/>
        <v>5</v>
      </c>
    </row>
    <row r="57" spans="1:19" ht="97.5" hidden="1" customHeight="1" x14ac:dyDescent="0.15">
      <c r="A57" s="48" t="str">
        <f t="shared" si="4"/>
        <v>文字の式</v>
      </c>
      <c r="B57" s="48"/>
      <c r="C57" s="48"/>
      <c r="D57" s="49"/>
      <c r="E57" s="49"/>
      <c r="F57" s="49"/>
      <c r="G57" s="49"/>
      <c r="H57" s="49"/>
      <c r="I57" s="49"/>
      <c r="J57" s="49"/>
      <c r="K57" s="49"/>
      <c r="L57" s="49"/>
      <c r="M57" s="49"/>
      <c r="N57" s="49"/>
      <c r="O57" s="49"/>
      <c r="P57" s="49"/>
      <c r="S57" s="36">
        <f t="shared" si="5"/>
        <v>4</v>
      </c>
    </row>
    <row r="58" spans="1:19" ht="97.5" hidden="1" customHeight="1" x14ac:dyDescent="0.15">
      <c r="A58" s="48" t="str">
        <f t="shared" si="4"/>
        <v>面積と体積</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正多角形・合同・立体</v>
      </c>
      <c r="B59" s="48"/>
      <c r="C59" s="48"/>
      <c r="D59" s="49"/>
      <c r="E59" s="49"/>
      <c r="F59" s="49"/>
      <c r="G59" s="49"/>
      <c r="H59" s="49"/>
      <c r="I59" s="49"/>
      <c r="J59" s="49"/>
      <c r="K59" s="49"/>
      <c r="L59" s="49"/>
      <c r="M59" s="49"/>
      <c r="N59" s="49"/>
      <c r="O59" s="49"/>
      <c r="P59" s="49"/>
      <c r="S59" s="36">
        <f t="shared" si="5"/>
        <v>10</v>
      </c>
    </row>
    <row r="60" spans="1:19" ht="97.5" hidden="1" customHeight="1" x14ac:dyDescent="0.15">
      <c r="A60" s="48" t="str">
        <f t="shared" si="4"/>
        <v>対称な図形</v>
      </c>
      <c r="B60" s="48"/>
      <c r="C60" s="48"/>
      <c r="D60" s="49"/>
      <c r="E60" s="49"/>
      <c r="F60" s="49"/>
      <c r="G60" s="49"/>
      <c r="H60" s="49"/>
      <c r="I60" s="49"/>
      <c r="J60" s="49"/>
      <c r="K60" s="49"/>
      <c r="L60" s="49"/>
      <c r="M60" s="49"/>
      <c r="N60" s="49"/>
      <c r="O60" s="49"/>
      <c r="P60" s="49"/>
      <c r="S60" s="36">
        <f t="shared" si="5"/>
        <v>5</v>
      </c>
    </row>
    <row r="61" spans="1:19" ht="97.5" hidden="1" customHeight="1" x14ac:dyDescent="0.15">
      <c r="A61" s="48" t="str">
        <f t="shared" si="4"/>
        <v>単位量あたりの大きさ・速さ</v>
      </c>
      <c r="B61" s="48"/>
      <c r="C61" s="48"/>
      <c r="D61" s="49"/>
      <c r="E61" s="49"/>
      <c r="F61" s="49"/>
      <c r="G61" s="49"/>
      <c r="H61" s="49"/>
      <c r="I61" s="49"/>
      <c r="J61" s="49"/>
      <c r="K61" s="49"/>
      <c r="L61" s="49"/>
      <c r="M61" s="49"/>
      <c r="N61" s="49"/>
      <c r="O61" s="49"/>
      <c r="P61" s="49"/>
      <c r="S61" s="36">
        <f t="shared" si="5"/>
        <v>13</v>
      </c>
    </row>
    <row r="62" spans="1:19" ht="97.5" hidden="1" customHeight="1" x14ac:dyDescent="0.15">
      <c r="A62" s="48" t="str">
        <f t="shared" si="4"/>
        <v>いろいろなグラフの読み取り</v>
      </c>
      <c r="B62" s="48"/>
      <c r="C62" s="48"/>
      <c r="D62" s="49"/>
      <c r="E62" s="49"/>
      <c r="F62" s="49"/>
      <c r="G62" s="49"/>
      <c r="H62" s="49"/>
      <c r="I62" s="49"/>
      <c r="J62" s="49"/>
      <c r="K62" s="49"/>
      <c r="L62" s="49"/>
      <c r="M62" s="49"/>
      <c r="N62" s="49"/>
      <c r="O62" s="49"/>
      <c r="P62" s="49"/>
      <c r="S62" s="36">
        <f t="shared" si="5"/>
        <v>13</v>
      </c>
    </row>
    <row r="63" spans="1:19" ht="97.5" hidden="1" customHeight="1" x14ac:dyDescent="0.15">
      <c r="A63" s="48" t="str">
        <f t="shared" si="4"/>
        <v>データの見方</v>
      </c>
      <c r="B63" s="48"/>
      <c r="C63" s="48"/>
      <c r="D63" s="49"/>
      <c r="E63" s="49"/>
      <c r="F63" s="49"/>
      <c r="G63" s="49"/>
      <c r="H63" s="49"/>
      <c r="I63" s="49"/>
      <c r="J63" s="49"/>
      <c r="K63" s="49"/>
      <c r="L63" s="49"/>
      <c r="M63" s="49"/>
      <c r="N63" s="49"/>
      <c r="O63" s="49"/>
      <c r="P63" s="49"/>
      <c r="S63" s="36">
        <f t="shared" si="5"/>
        <v>6</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 t="shared" si="4"/>
        <v>数と計算</v>
      </c>
      <c r="B65" s="48"/>
      <c r="C65" s="48"/>
      <c r="D65" s="49" t="s">
        <v>107</v>
      </c>
      <c r="E65" s="49"/>
      <c r="F65" s="49"/>
      <c r="G65" s="49"/>
      <c r="H65" s="49"/>
      <c r="I65" s="49" t="s">
        <v>88</v>
      </c>
      <c r="J65" s="49"/>
      <c r="K65" s="49"/>
      <c r="L65" s="49"/>
      <c r="M65" s="49"/>
      <c r="N65" s="49"/>
      <c r="O65" s="49"/>
      <c r="P65" s="49"/>
      <c r="S65" s="36">
        <f t="shared" si="5"/>
        <v>4</v>
      </c>
    </row>
    <row r="66" spans="1:21" ht="97.5" customHeight="1" x14ac:dyDescent="0.15">
      <c r="A66" s="48" t="str">
        <f t="shared" si="4"/>
        <v>図形</v>
      </c>
      <c r="B66" s="48"/>
      <c r="C66" s="48"/>
      <c r="D66" s="49" t="s">
        <v>108</v>
      </c>
      <c r="E66" s="49"/>
      <c r="F66" s="49"/>
      <c r="G66" s="49"/>
      <c r="H66" s="49"/>
      <c r="I66" s="49" t="s">
        <v>109</v>
      </c>
      <c r="J66" s="49"/>
      <c r="K66" s="49"/>
      <c r="L66" s="49"/>
      <c r="M66" s="49"/>
      <c r="N66" s="49"/>
      <c r="O66" s="49"/>
      <c r="P66" s="49"/>
      <c r="S66" s="36">
        <f t="shared" si="5"/>
        <v>2</v>
      </c>
    </row>
    <row r="67" spans="1:21" ht="97.5" customHeight="1" x14ac:dyDescent="0.15">
      <c r="A67" s="48" t="str">
        <f t="shared" si="4"/>
        <v>変化と関係</v>
      </c>
      <c r="B67" s="48"/>
      <c r="C67" s="48"/>
      <c r="D67" s="49" t="s">
        <v>110</v>
      </c>
      <c r="E67" s="49"/>
      <c r="F67" s="49"/>
      <c r="G67" s="49"/>
      <c r="H67" s="49"/>
      <c r="I67" s="49" t="s">
        <v>111</v>
      </c>
      <c r="J67" s="49"/>
      <c r="K67" s="49"/>
      <c r="L67" s="49"/>
      <c r="M67" s="49"/>
      <c r="N67" s="49"/>
      <c r="O67" s="49"/>
      <c r="P67" s="49"/>
      <c r="S67" s="36">
        <f t="shared" si="5"/>
        <v>5</v>
      </c>
    </row>
    <row r="68" spans="1:21" ht="97.5" customHeight="1" x14ac:dyDescent="0.15">
      <c r="A68" s="48" t="str">
        <f t="shared" si="4"/>
        <v>データの
活用</v>
      </c>
      <c r="B68" s="48"/>
      <c r="C68" s="48"/>
      <c r="D68" s="49" t="s">
        <v>112</v>
      </c>
      <c r="E68" s="49"/>
      <c r="F68" s="49"/>
      <c r="G68" s="49"/>
      <c r="H68" s="49"/>
      <c r="I68" s="49" t="s">
        <v>121</v>
      </c>
      <c r="J68" s="49"/>
      <c r="K68" s="49"/>
      <c r="L68" s="49"/>
      <c r="M68" s="49"/>
      <c r="N68" s="49"/>
      <c r="O68" s="49"/>
      <c r="P68" s="49"/>
      <c r="S68" s="36">
        <f t="shared" si="5"/>
        <v>7</v>
      </c>
    </row>
    <row r="69" spans="1:21" ht="97.5" customHeight="1" x14ac:dyDescent="0.15">
      <c r="A69" s="48" t="str">
        <f t="shared" si="4"/>
        <v/>
      </c>
      <c r="B69" s="48"/>
      <c r="C69" s="48"/>
      <c r="D69" s="49"/>
      <c r="E69" s="49"/>
      <c r="F69" s="49"/>
      <c r="G69" s="49"/>
      <c r="H69" s="49"/>
      <c r="I69" s="49"/>
      <c r="J69" s="49"/>
      <c r="K69" s="49"/>
      <c r="L69" s="49"/>
      <c r="M69" s="49"/>
      <c r="N69" s="49"/>
      <c r="O69" s="49"/>
      <c r="P69" s="49"/>
      <c r="S69" s="36">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6">
        <f t="shared" si="5"/>
        <v>0</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
表現</v>
      </c>
      <c r="B72" s="46"/>
      <c r="C72" s="46"/>
      <c r="D72" s="47"/>
      <c r="E72" s="47"/>
      <c r="F72" s="47"/>
      <c r="G72" s="47"/>
      <c r="H72" s="47"/>
      <c r="I72" s="47"/>
      <c r="J72" s="47"/>
      <c r="K72" s="47"/>
      <c r="L72" s="47"/>
      <c r="M72" s="47"/>
      <c r="N72" s="47"/>
      <c r="O72" s="47"/>
      <c r="P72" s="47"/>
      <c r="S72" s="36">
        <f t="shared" si="5"/>
        <v>9</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52</v>
      </c>
      <c r="W100" s="13">
        <v>69.512195121951223</v>
      </c>
      <c r="X100" s="13">
        <v>74.033273381294961</v>
      </c>
      <c r="Y100" s="13">
        <v>10</v>
      </c>
    </row>
    <row r="101" spans="20:25" hidden="1" x14ac:dyDescent="0.15">
      <c r="T101" s="42"/>
      <c r="U101">
        <v>2</v>
      </c>
      <c r="V101" t="s">
        <v>53</v>
      </c>
      <c r="W101" s="13">
        <v>68.780487804878049</v>
      </c>
      <c r="X101" s="13">
        <v>73.142985611510795</v>
      </c>
      <c r="Y101" s="13">
        <v>15</v>
      </c>
    </row>
    <row r="102" spans="20:25" hidden="1" x14ac:dyDescent="0.15">
      <c r="T102" s="42"/>
      <c r="U102">
        <v>3</v>
      </c>
      <c r="V102" t="s">
        <v>54</v>
      </c>
      <c r="W102" s="13">
        <v>67.073170731707322</v>
      </c>
      <c r="X102" s="13">
        <v>68.513938848920873</v>
      </c>
      <c r="Y102" s="13">
        <v>20</v>
      </c>
    </row>
    <row r="103" spans="20:25" hidden="1" x14ac:dyDescent="0.15">
      <c r="T103" s="42"/>
      <c r="U103">
        <v>4</v>
      </c>
      <c r="V103" t="s">
        <v>55</v>
      </c>
      <c r="W103" s="13">
        <v>74.390243902439025</v>
      </c>
      <c r="X103" s="13">
        <v>79.428956834532372</v>
      </c>
      <c r="Y103" s="13">
        <v>25</v>
      </c>
    </row>
    <row r="104" spans="20:25" hidden="1" x14ac:dyDescent="0.15">
      <c r="T104" s="42"/>
      <c r="U104">
        <v>5</v>
      </c>
      <c r="V104" t="s">
        <v>56</v>
      </c>
      <c r="W104" s="13">
        <v>68.902439024390247</v>
      </c>
      <c r="X104" s="13">
        <v>69.064748201438846</v>
      </c>
      <c r="Y104" s="13">
        <v>30</v>
      </c>
    </row>
    <row r="105" spans="20:25" hidden="1" x14ac:dyDescent="0.15">
      <c r="T105" s="42"/>
      <c r="U105">
        <v>6</v>
      </c>
      <c r="V105" t="s">
        <v>57</v>
      </c>
      <c r="W105" s="13">
        <v>79.268292682926827</v>
      </c>
      <c r="X105" s="13">
        <v>80.080935251798564</v>
      </c>
      <c r="Y105" s="13">
        <v>35</v>
      </c>
    </row>
    <row r="106" spans="20:25" hidden="1" x14ac:dyDescent="0.15">
      <c r="T106" s="42"/>
      <c r="U106">
        <v>7</v>
      </c>
      <c r="V106" t="s">
        <v>58</v>
      </c>
      <c r="W106" s="13">
        <v>69.268292682926827</v>
      </c>
      <c r="X106" s="13">
        <v>69.838129496402871</v>
      </c>
      <c r="Y106" s="13">
        <v>40</v>
      </c>
    </row>
    <row r="107" spans="20:25" hidden="1" x14ac:dyDescent="0.15">
      <c r="T107" s="42"/>
      <c r="U107">
        <v>8</v>
      </c>
      <c r="V107" t="s">
        <v>59</v>
      </c>
      <c r="W107" s="13">
        <v>53.658536585365852</v>
      </c>
      <c r="X107" s="13">
        <v>58.370803357314145</v>
      </c>
      <c r="Y107" s="13">
        <v>45</v>
      </c>
    </row>
    <row r="108" spans="20:25" hidden="1" x14ac:dyDescent="0.15">
      <c r="T108" s="42"/>
      <c r="U108">
        <v>9</v>
      </c>
      <c r="V108" t="s">
        <v>60</v>
      </c>
      <c r="W108" s="13">
        <v>66.666666666666657</v>
      </c>
      <c r="X108" s="13">
        <v>72.639388489208628</v>
      </c>
      <c r="Y108" s="13">
        <v>50</v>
      </c>
    </row>
    <row r="109" spans="20:25" hidden="1" x14ac:dyDescent="0.15">
      <c r="T109" s="43"/>
      <c r="U109">
        <v>10</v>
      </c>
      <c r="V109" t="s">
        <v>25</v>
      </c>
      <c r="W109" s="13"/>
      <c r="X109" s="13"/>
      <c r="Y109" s="13">
        <v>55</v>
      </c>
    </row>
    <row r="110" spans="20:25" ht="13.5" customHeight="1" x14ac:dyDescent="0.15">
      <c r="T110" s="41"/>
      <c r="U110">
        <v>1</v>
      </c>
      <c r="V110" t="s">
        <v>61</v>
      </c>
      <c r="W110" s="13">
        <v>68.736141906873613</v>
      </c>
      <c r="X110" s="13">
        <v>72.625081752779593</v>
      </c>
      <c r="Y110" s="13">
        <v>71.596029988239209</v>
      </c>
    </row>
    <row r="111" spans="20:25" x14ac:dyDescent="0.15">
      <c r="T111" s="42"/>
      <c r="U111">
        <v>2</v>
      </c>
      <c r="V111" t="s">
        <v>62</v>
      </c>
      <c r="W111" s="13">
        <v>72.865853658536579</v>
      </c>
      <c r="X111" s="13">
        <v>74.409847122302153</v>
      </c>
      <c r="Y111" s="13">
        <v>71.970343274329537</v>
      </c>
    </row>
    <row r="112" spans="20:25" x14ac:dyDescent="0.15">
      <c r="T112" s="42"/>
      <c r="U112">
        <v>3</v>
      </c>
      <c r="V112" t="s">
        <v>63</v>
      </c>
      <c r="W112" s="13">
        <v>69.268292682926827</v>
      </c>
      <c r="X112" s="13">
        <v>69.838129496402871</v>
      </c>
      <c r="Y112" s="13">
        <v>62.64977723925432</v>
      </c>
    </row>
    <row r="113" spans="20:25" ht="27" x14ac:dyDescent="0.15">
      <c r="T113" s="42"/>
      <c r="U113">
        <v>4</v>
      </c>
      <c r="V113" s="44" t="s">
        <v>64</v>
      </c>
      <c r="W113" s="13">
        <v>60.162601626016261</v>
      </c>
      <c r="X113" s="13">
        <v>65.505095923261393</v>
      </c>
      <c r="Y113" s="13">
        <v>59.067931407185142</v>
      </c>
    </row>
    <row r="114" spans="20:25" hidden="1" x14ac:dyDescent="0.15">
      <c r="T114" s="42"/>
      <c r="U114">
        <v>5</v>
      </c>
      <c r="V114" t="s">
        <v>25</v>
      </c>
      <c r="W114" s="13"/>
      <c r="X114" s="13"/>
      <c r="Y114" s="13"/>
    </row>
    <row r="115" spans="20:25" hidden="1" x14ac:dyDescent="0.15">
      <c r="T115" s="43"/>
      <c r="U115">
        <v>6</v>
      </c>
      <c r="V115" t="s">
        <v>25</v>
      </c>
      <c r="W115" s="13"/>
      <c r="X115" s="13"/>
      <c r="Y115" s="13"/>
    </row>
    <row r="116" spans="20:25" ht="13.5" customHeight="1" x14ac:dyDescent="0.15">
      <c r="T116" s="41"/>
      <c r="U116">
        <v>1</v>
      </c>
      <c r="V116" t="s">
        <v>31</v>
      </c>
      <c r="W116" s="13">
        <v>72.110286320254502</v>
      </c>
      <c r="X116" s="13">
        <v>74.131021269940561</v>
      </c>
      <c r="Y116" s="13">
        <v>68.921336255651781</v>
      </c>
    </row>
    <row r="117" spans="20:25" ht="27" x14ac:dyDescent="0.15">
      <c r="T117" s="42"/>
      <c r="U117">
        <v>2</v>
      </c>
      <c r="V117" s="44" t="s">
        <v>32</v>
      </c>
      <c r="W117" s="13">
        <v>55.400696864111502</v>
      </c>
      <c r="X117" s="13">
        <v>61.623201438848923</v>
      </c>
      <c r="Y117" s="13">
        <v>63.683545260665547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tabSelected="1" topLeftCell="A53" zoomScaleNormal="100" zoomScaleSheetLayoutView="100" workbookViewId="0">
      <selection activeCell="D66" sqref="D66:H66"/>
    </sheetView>
  </sheetViews>
  <sheetFormatPr defaultRowHeight="13.5" x14ac:dyDescent="0.15"/>
  <cols>
    <col min="1" max="2" width="3.875" customWidth="1"/>
    <col min="3" max="4" width="12.5" customWidth="1"/>
    <col min="5" max="6" width="7.5" customWidth="1"/>
    <col min="7" max="7" width="6.25" customWidth="1"/>
    <col min="8" max="15" width="4" customWidth="1"/>
    <col min="16" max="16" width="15" customWidth="1"/>
    <col min="17" max="17" width="6.25" customWidth="1"/>
    <col min="18" max="21" width="5.25" customWidth="1"/>
    <col min="22" max="22" width="29.25" bestFit="1" customWidth="1"/>
    <col min="23" max="24" width="6.75" bestFit="1" customWidth="1"/>
    <col min="25" max="26" width="5.25" customWidth="1"/>
  </cols>
  <sheetData>
    <row r="1" spans="1:16" ht="6.75" customHeight="1" x14ac:dyDescent="0.15"/>
    <row r="2" spans="1:16" ht="18" x14ac:dyDescent="0.2">
      <c r="A2" s="1" t="s">
        <v>77</v>
      </c>
      <c r="B2" s="1"/>
      <c r="C2" s="2"/>
      <c r="D2" s="3"/>
      <c r="E2" s="3"/>
      <c r="F2" s="3"/>
      <c r="G2" s="3"/>
      <c r="H2" s="3"/>
      <c r="I2" s="3"/>
      <c r="J2" s="3"/>
      <c r="K2" s="3"/>
      <c r="L2" s="3"/>
      <c r="M2" s="3"/>
      <c r="N2" s="3"/>
      <c r="O2" s="3"/>
      <c r="P2" s="3"/>
    </row>
    <row r="3" spans="1:16" ht="4.5" customHeight="1" x14ac:dyDescent="0.15"/>
    <row r="4" spans="1:16" ht="17.25" hidden="1" customHeight="1" x14ac:dyDescent="0.15">
      <c r="A4" s="4"/>
      <c r="B4" s="4"/>
      <c r="C4" s="4"/>
      <c r="D4" s="5"/>
      <c r="E4" s="5"/>
      <c r="F4" s="6"/>
    </row>
    <row r="5" spans="1:16" hidden="1" x14ac:dyDescent="0.15">
      <c r="A5" s="7"/>
      <c r="B5" s="7"/>
      <c r="C5" s="7"/>
      <c r="D5" s="7"/>
      <c r="E5" s="8"/>
      <c r="F5" s="9"/>
    </row>
    <row r="6" spans="1:16" hidden="1" x14ac:dyDescent="0.15">
      <c r="A6" s="7"/>
      <c r="B6" s="7"/>
      <c r="C6" s="7"/>
      <c r="D6" s="7"/>
      <c r="E6" s="10"/>
      <c r="F6" s="9"/>
    </row>
    <row r="7" spans="1:16" ht="13.5" hidden="1" customHeight="1" x14ac:dyDescent="0.15">
      <c r="A7" s="11"/>
      <c r="B7" s="11"/>
      <c r="C7" s="12"/>
      <c r="D7" s="12"/>
      <c r="E7" s="13"/>
      <c r="F7" s="9"/>
    </row>
    <row r="8" spans="1:16" hidden="1" x14ac:dyDescent="0.15">
      <c r="A8" s="11"/>
      <c r="B8" s="11"/>
      <c r="C8" s="12"/>
      <c r="D8" s="12"/>
      <c r="E8" s="13"/>
      <c r="F8" s="9"/>
    </row>
    <row r="9" spans="1:16" hidden="1" x14ac:dyDescent="0.15">
      <c r="A9" s="11"/>
      <c r="B9" s="11"/>
      <c r="C9" s="12"/>
      <c r="D9" s="12"/>
      <c r="E9" s="13"/>
      <c r="F9" s="9"/>
    </row>
    <row r="10" spans="1:16" hidden="1" x14ac:dyDescent="0.15">
      <c r="A10" s="11"/>
      <c r="B10" s="11"/>
      <c r="C10" s="12"/>
      <c r="D10" s="12"/>
      <c r="E10" s="13"/>
      <c r="F10" s="9"/>
    </row>
    <row r="11" spans="1:16" hidden="1" x14ac:dyDescent="0.15">
      <c r="A11" s="11"/>
      <c r="B11" s="11"/>
      <c r="C11" s="12"/>
      <c r="D11" s="12"/>
      <c r="E11" s="13"/>
      <c r="F11" s="9"/>
    </row>
    <row r="12" spans="1:16" hidden="1" x14ac:dyDescent="0.15">
      <c r="A12" s="11"/>
      <c r="B12" s="11"/>
      <c r="C12" s="12"/>
      <c r="D12" s="12"/>
      <c r="E12" s="13"/>
      <c r="F12" s="9"/>
    </row>
    <row r="13" spans="1:16" hidden="1" x14ac:dyDescent="0.15">
      <c r="A13" s="11"/>
      <c r="B13" s="11"/>
      <c r="C13" s="11"/>
      <c r="D13" s="11"/>
      <c r="E13" s="13"/>
      <c r="F13" s="9"/>
    </row>
    <row r="14" spans="1:16" ht="13.5" hidden="1" customHeight="1" x14ac:dyDescent="0.15">
      <c r="A14" s="11"/>
      <c r="B14" s="11"/>
      <c r="C14" s="12"/>
      <c r="D14" s="12"/>
      <c r="E14" s="13"/>
      <c r="F14" s="9"/>
    </row>
    <row r="15" spans="1:16" ht="13.5" hidden="1" customHeight="1" x14ac:dyDescent="0.15">
      <c r="A15" s="11"/>
      <c r="B15" s="11"/>
      <c r="C15" s="12"/>
      <c r="D15" s="12"/>
      <c r="E15" s="13"/>
      <c r="F15" s="9"/>
      <c r="P15" s="14"/>
    </row>
    <row r="16" spans="1:16" hidden="1" x14ac:dyDescent="0.15">
      <c r="A16" s="11"/>
      <c r="B16" s="11"/>
      <c r="C16" s="12"/>
      <c r="D16" s="12"/>
      <c r="E16" s="13"/>
      <c r="F16" s="9"/>
      <c r="P16" s="14"/>
    </row>
    <row r="17" spans="1:25" hidden="1" x14ac:dyDescent="0.15">
      <c r="A17" s="11"/>
      <c r="B17" s="11"/>
      <c r="C17" s="12"/>
      <c r="D17" s="12"/>
      <c r="E17" s="13"/>
      <c r="F17" s="9"/>
      <c r="Q17" s="15"/>
      <c r="R17" s="15"/>
      <c r="U17" s="15"/>
    </row>
    <row r="18" spans="1:25" hidden="1" x14ac:dyDescent="0.15">
      <c r="A18" s="11"/>
      <c r="B18" s="11"/>
      <c r="C18" s="11"/>
      <c r="D18" s="11"/>
      <c r="E18" s="13"/>
      <c r="F18" s="9"/>
      <c r="Q18" s="15"/>
      <c r="R18" s="15"/>
      <c r="U18" s="15"/>
      <c r="V18" s="15"/>
      <c r="W18" s="15"/>
    </row>
    <row r="19" spans="1:25" ht="3" hidden="1" customHeight="1" x14ac:dyDescent="0.15">
      <c r="A19" s="9"/>
      <c r="B19" s="9"/>
      <c r="C19" s="9"/>
      <c r="D19" s="9"/>
      <c r="E19" s="9"/>
      <c r="F19" s="9"/>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4" t="s">
        <v>0</v>
      </c>
      <c r="B24" s="4"/>
      <c r="C24" s="4"/>
      <c r="D24" s="16"/>
      <c r="E24" s="17"/>
      <c r="F24" s="6"/>
    </row>
    <row r="25" spans="1:25" x14ac:dyDescent="0.15">
      <c r="A25" s="64"/>
      <c r="B25" s="64"/>
      <c r="C25" s="64"/>
      <c r="D25" s="64"/>
      <c r="E25" s="65" t="s">
        <v>34</v>
      </c>
      <c r="F25" s="66"/>
      <c r="G25" s="67"/>
      <c r="U25" s="64"/>
      <c r="V25" s="64"/>
      <c r="W25" s="65" t="s">
        <v>34</v>
      </c>
      <c r="X25" s="66"/>
      <c r="Y25" s="67"/>
    </row>
    <row r="26" spans="1:25" x14ac:dyDescent="0.15">
      <c r="A26" s="64"/>
      <c r="B26" s="64"/>
      <c r="C26" s="64"/>
      <c r="D26" s="64"/>
      <c r="E26" s="18" t="s">
        <v>2</v>
      </c>
      <c r="F26" s="19" t="s">
        <v>3</v>
      </c>
      <c r="G26" s="20" t="s">
        <v>4</v>
      </c>
      <c r="U26" s="64"/>
      <c r="V26" s="64"/>
      <c r="W26" s="18" t="s">
        <v>2</v>
      </c>
      <c r="X26" s="19" t="s">
        <v>3</v>
      </c>
      <c r="Y26" s="20" t="s">
        <v>4</v>
      </c>
    </row>
    <row r="27" spans="1:25" hidden="1" x14ac:dyDescent="0.15">
      <c r="A27" s="52" t="s">
        <v>5</v>
      </c>
      <c r="B27" s="68" t="str">
        <f t="shared" ref="B27:B47" si="0">IF(V27&lt;&gt;"",V27,"")</f>
        <v>天気の変化</v>
      </c>
      <c r="C27" s="69"/>
      <c r="D27" s="70"/>
      <c r="E27" s="21">
        <f t="shared" ref="E27:G47" si="1">IF(W27&lt;&gt;"",W27,"")</f>
        <v>71.341463414634148</v>
      </c>
      <c r="F27" s="22">
        <f t="shared" si="1"/>
        <v>72.302440116409215</v>
      </c>
      <c r="G27" s="23">
        <f t="shared" si="1"/>
        <v>10</v>
      </c>
      <c r="U27" s="71" t="s">
        <v>5</v>
      </c>
      <c r="V27" s="24" t="str">
        <f t="shared" ref="V27:Y42" si="2">IF(V100&lt;&gt;"",V100,"")</f>
        <v>天気の変化</v>
      </c>
      <c r="W27" s="21">
        <f t="shared" si="2"/>
        <v>71.341463414634148</v>
      </c>
      <c r="X27" s="22">
        <f t="shared" si="2"/>
        <v>72.302440116409215</v>
      </c>
      <c r="Y27" s="23">
        <f t="shared" si="2"/>
        <v>10</v>
      </c>
    </row>
    <row r="28" spans="1:25" hidden="1" x14ac:dyDescent="0.15">
      <c r="A28" s="53"/>
      <c r="B28" s="58" t="str">
        <f t="shared" si="0"/>
        <v>ふりこのきまり</v>
      </c>
      <c r="C28" s="59"/>
      <c r="D28" s="60"/>
      <c r="E28" s="25">
        <f t="shared" si="1"/>
        <v>59.756097560975611</v>
      </c>
      <c r="F28" s="26">
        <f t="shared" si="1"/>
        <v>58.126259234385493</v>
      </c>
      <c r="G28" s="27">
        <f t="shared" si="1"/>
        <v>15</v>
      </c>
      <c r="U28" s="72"/>
      <c r="V28" s="28" t="str">
        <f t="shared" si="2"/>
        <v>ふりこのきまり</v>
      </c>
      <c r="W28" s="25">
        <f t="shared" si="2"/>
        <v>59.756097560975611</v>
      </c>
      <c r="X28" s="26">
        <f t="shared" si="2"/>
        <v>58.126259234385493</v>
      </c>
      <c r="Y28" s="27">
        <f t="shared" si="2"/>
        <v>15</v>
      </c>
    </row>
    <row r="29" spans="1:25" hidden="1" x14ac:dyDescent="0.15">
      <c r="A29" s="53"/>
      <c r="B29" s="58" t="str">
        <f t="shared" si="0"/>
        <v>電流のはたらき</v>
      </c>
      <c r="C29" s="59"/>
      <c r="D29" s="60"/>
      <c r="E29" s="25">
        <f t="shared" si="1"/>
        <v>58.536585365853661</v>
      </c>
      <c r="F29" s="26">
        <f t="shared" si="1"/>
        <v>67.584508618759799</v>
      </c>
      <c r="G29" s="27">
        <f t="shared" si="1"/>
        <v>20</v>
      </c>
      <c r="U29" s="72"/>
      <c r="V29" s="28" t="str">
        <f t="shared" si="2"/>
        <v>電流のはたらき</v>
      </c>
      <c r="W29" s="25">
        <f t="shared" si="2"/>
        <v>58.536585365853661</v>
      </c>
      <c r="X29" s="26">
        <f t="shared" si="2"/>
        <v>67.584508618759799</v>
      </c>
      <c r="Y29" s="27">
        <f t="shared" si="2"/>
        <v>20</v>
      </c>
    </row>
    <row r="30" spans="1:25" hidden="1" x14ac:dyDescent="0.15">
      <c r="A30" s="53"/>
      <c r="B30" s="58" t="str">
        <f t="shared" si="0"/>
        <v>物のとけ方</v>
      </c>
      <c r="C30" s="59"/>
      <c r="D30" s="60"/>
      <c r="E30" s="25">
        <f t="shared" si="1"/>
        <v>69.918699186991873</v>
      </c>
      <c r="F30" s="26">
        <f t="shared" si="1"/>
        <v>64.495186926348779</v>
      </c>
      <c r="G30" s="27">
        <f t="shared" si="1"/>
        <v>25</v>
      </c>
      <c r="U30" s="72"/>
      <c r="V30" s="28" t="str">
        <f t="shared" si="2"/>
        <v>物のとけ方</v>
      </c>
      <c r="W30" s="25">
        <f t="shared" si="2"/>
        <v>69.918699186991873</v>
      </c>
      <c r="X30" s="26">
        <f t="shared" si="2"/>
        <v>64.495186926348779</v>
      </c>
      <c r="Y30" s="27">
        <f t="shared" si="2"/>
        <v>25</v>
      </c>
    </row>
    <row r="31" spans="1:25" hidden="1" x14ac:dyDescent="0.15">
      <c r="A31" s="53"/>
      <c r="B31" s="58" t="str">
        <f t="shared" si="0"/>
        <v>物の燃え方</v>
      </c>
      <c r="C31" s="59"/>
      <c r="D31" s="60"/>
      <c r="E31" s="25">
        <f t="shared" si="1"/>
        <v>70.121951219512198</v>
      </c>
      <c r="F31" s="26">
        <f t="shared" si="1"/>
        <v>75.134318334452658</v>
      </c>
      <c r="G31" s="27">
        <f t="shared" si="1"/>
        <v>30</v>
      </c>
      <c r="U31" s="72"/>
      <c r="V31" s="28" t="str">
        <f t="shared" si="2"/>
        <v>物の燃え方</v>
      </c>
      <c r="W31" s="25">
        <f t="shared" si="2"/>
        <v>70.121951219512198</v>
      </c>
      <c r="X31" s="26">
        <f t="shared" si="2"/>
        <v>75.134318334452658</v>
      </c>
      <c r="Y31" s="27">
        <f t="shared" si="2"/>
        <v>30</v>
      </c>
    </row>
    <row r="32" spans="1:25" hidden="1" x14ac:dyDescent="0.15">
      <c r="A32" s="53"/>
      <c r="B32" s="58" t="str">
        <f t="shared" si="0"/>
        <v>動物のからだのつくりとはたらき</v>
      </c>
      <c r="C32" s="59"/>
      <c r="D32" s="60"/>
      <c r="E32" s="25">
        <f t="shared" si="1"/>
        <v>72.195121951219519</v>
      </c>
      <c r="F32" s="26">
        <f t="shared" si="1"/>
        <v>77.76583837027087</v>
      </c>
      <c r="G32" s="27">
        <f t="shared" si="1"/>
        <v>35</v>
      </c>
      <c r="U32" s="72"/>
      <c r="V32" s="28" t="str">
        <f t="shared" si="2"/>
        <v>動物のからだのつくりとはたらき</v>
      </c>
      <c r="W32" s="25">
        <f t="shared" si="2"/>
        <v>72.195121951219519</v>
      </c>
      <c r="X32" s="26">
        <f t="shared" si="2"/>
        <v>77.76583837027087</v>
      </c>
      <c r="Y32" s="27">
        <f t="shared" si="2"/>
        <v>35</v>
      </c>
    </row>
    <row r="33" spans="1:25" hidden="1" x14ac:dyDescent="0.15">
      <c r="A33" s="53"/>
      <c r="B33" s="58" t="str">
        <f t="shared" si="0"/>
        <v>植物のつくりとはたらき</v>
      </c>
      <c r="C33" s="59"/>
      <c r="D33" s="60"/>
      <c r="E33" s="25">
        <f t="shared" si="1"/>
        <v>82.113821138211392</v>
      </c>
      <c r="F33" s="26">
        <f t="shared" si="1"/>
        <v>83.889261995373488</v>
      </c>
      <c r="G33" s="27">
        <f t="shared" si="1"/>
        <v>40</v>
      </c>
      <c r="U33" s="72"/>
      <c r="V33" s="28" t="str">
        <f t="shared" si="2"/>
        <v>植物のつくりとはたらき</v>
      </c>
      <c r="W33" s="25">
        <f t="shared" si="2"/>
        <v>82.113821138211392</v>
      </c>
      <c r="X33" s="26">
        <f t="shared" si="2"/>
        <v>83.889261995373488</v>
      </c>
      <c r="Y33" s="27">
        <f t="shared" si="2"/>
        <v>40</v>
      </c>
    </row>
    <row r="34" spans="1:25" hidden="1" x14ac:dyDescent="0.15">
      <c r="A34" s="53"/>
      <c r="B34" s="58" t="str">
        <f t="shared" si="0"/>
        <v>生物とかんきょう</v>
      </c>
      <c r="C34" s="59"/>
      <c r="D34" s="60"/>
      <c r="E34" s="25">
        <f t="shared" si="1"/>
        <v>75.609756097560975</v>
      </c>
      <c r="F34" s="26">
        <f t="shared" si="1"/>
        <v>75.289157525557798</v>
      </c>
      <c r="G34" s="27">
        <f t="shared" si="1"/>
        <v>45</v>
      </c>
      <c r="U34" s="72"/>
      <c r="V34" s="28" t="str">
        <f t="shared" si="2"/>
        <v>生物とかんきょう</v>
      </c>
      <c r="W34" s="25">
        <f t="shared" si="2"/>
        <v>75.609756097560975</v>
      </c>
      <c r="X34" s="26">
        <f t="shared" si="2"/>
        <v>75.289157525557798</v>
      </c>
      <c r="Y34" s="27">
        <f t="shared" si="2"/>
        <v>45</v>
      </c>
    </row>
    <row r="35" spans="1:25" hidden="1" x14ac:dyDescent="0.15">
      <c r="A35" s="53"/>
      <c r="B35" s="58" t="str">
        <f t="shared" si="0"/>
        <v/>
      </c>
      <c r="C35" s="59"/>
      <c r="D35" s="60"/>
      <c r="E35" s="25" t="str">
        <f t="shared" si="1"/>
        <v/>
      </c>
      <c r="F35" s="26" t="str">
        <f t="shared" si="1"/>
        <v/>
      </c>
      <c r="G35" s="27">
        <f t="shared" si="1"/>
        <v>50</v>
      </c>
      <c r="U35" s="72"/>
      <c r="V35" s="28" t="str">
        <f t="shared" si="2"/>
        <v/>
      </c>
      <c r="W35" s="25" t="str">
        <f t="shared" si="2"/>
        <v/>
      </c>
      <c r="X35" s="26" t="str">
        <f t="shared" si="2"/>
        <v/>
      </c>
      <c r="Y35" s="27">
        <f t="shared" si="2"/>
        <v>50</v>
      </c>
    </row>
    <row r="36" spans="1:25" hidden="1" x14ac:dyDescent="0.15">
      <c r="A36" s="54"/>
      <c r="B36" s="61" t="str">
        <f t="shared" si="0"/>
        <v/>
      </c>
      <c r="C36" s="62"/>
      <c r="D36" s="63"/>
      <c r="E36" s="29" t="str">
        <f t="shared" si="1"/>
        <v/>
      </c>
      <c r="F36" s="30" t="str">
        <f t="shared" si="1"/>
        <v/>
      </c>
      <c r="G36" s="31">
        <f t="shared" si="1"/>
        <v>55</v>
      </c>
      <c r="U36" s="73"/>
      <c r="V36" s="32" t="str">
        <f t="shared" si="2"/>
        <v/>
      </c>
      <c r="W36" s="29" t="str">
        <f t="shared" si="2"/>
        <v/>
      </c>
      <c r="X36" s="30" t="str">
        <f t="shared" si="2"/>
        <v/>
      </c>
      <c r="Y36" s="31">
        <f t="shared" si="2"/>
        <v>55</v>
      </c>
    </row>
    <row r="37" spans="1:25" x14ac:dyDescent="0.15">
      <c r="A37" s="52" t="s">
        <v>6</v>
      </c>
      <c r="B37" s="55" t="str">
        <f t="shared" si="0"/>
        <v>物質・
エネルギー</v>
      </c>
      <c r="C37" s="56"/>
      <c r="D37" s="57"/>
      <c r="E37" s="21">
        <f t="shared" si="1"/>
        <v>65.447154471544707</v>
      </c>
      <c r="F37" s="22">
        <f t="shared" si="1"/>
        <v>67.752406536825617</v>
      </c>
      <c r="G37" s="23">
        <f t="shared" si="1"/>
        <v>64.120709693286585</v>
      </c>
      <c r="U37" s="52" t="s">
        <v>6</v>
      </c>
      <c r="V37" s="24" t="str">
        <f t="shared" si="2"/>
        <v>物質・
エネルギー</v>
      </c>
      <c r="W37" s="21">
        <f t="shared" si="2"/>
        <v>65.447154471544707</v>
      </c>
      <c r="X37" s="22">
        <f t="shared" si="2"/>
        <v>67.752406536825617</v>
      </c>
      <c r="Y37" s="23">
        <f t="shared" si="2"/>
        <v>64.120709693286585</v>
      </c>
    </row>
    <row r="38" spans="1:25" x14ac:dyDescent="0.15">
      <c r="A38" s="53"/>
      <c r="B38" s="58" t="str">
        <f t="shared" si="0"/>
        <v>生命・地球</v>
      </c>
      <c r="C38" s="59"/>
      <c r="D38" s="60"/>
      <c r="E38" s="25">
        <f t="shared" si="1"/>
        <v>74.796747967479675</v>
      </c>
      <c r="F38" s="26">
        <f t="shared" si="1"/>
        <v>76.746760192025462</v>
      </c>
      <c r="G38" s="27">
        <f t="shared" si="1"/>
        <v>78.347411468732972</v>
      </c>
      <c r="U38" s="53"/>
      <c r="V38" s="28" t="str">
        <f t="shared" si="2"/>
        <v>生命・地球</v>
      </c>
      <c r="W38" s="25">
        <f t="shared" si="2"/>
        <v>74.796747967479675</v>
      </c>
      <c r="X38" s="26">
        <f t="shared" si="2"/>
        <v>76.746760192025462</v>
      </c>
      <c r="Y38" s="27">
        <f t="shared" si="2"/>
        <v>78.347411468732972</v>
      </c>
    </row>
    <row r="39" spans="1:25" x14ac:dyDescent="0.15">
      <c r="A39" s="53"/>
      <c r="B39" s="58" t="str">
        <f t="shared" si="0"/>
        <v/>
      </c>
      <c r="C39" s="59"/>
      <c r="D39" s="60"/>
      <c r="E39" s="25" t="str">
        <f t="shared" si="1"/>
        <v/>
      </c>
      <c r="F39" s="26" t="str">
        <f t="shared" si="1"/>
        <v/>
      </c>
      <c r="G39" s="27" t="str">
        <f t="shared" si="1"/>
        <v/>
      </c>
      <c r="U39" s="53"/>
      <c r="V39" s="28" t="str">
        <f t="shared" si="2"/>
        <v/>
      </c>
      <c r="W39" s="25" t="str">
        <f t="shared" si="2"/>
        <v/>
      </c>
      <c r="X39" s="26" t="str">
        <f t="shared" si="2"/>
        <v/>
      </c>
      <c r="Y39" s="27" t="str">
        <f t="shared" si="2"/>
        <v/>
      </c>
    </row>
    <row r="40" spans="1:25" x14ac:dyDescent="0.15">
      <c r="A40" s="53"/>
      <c r="B40" s="58" t="str">
        <f t="shared" si="0"/>
        <v/>
      </c>
      <c r="C40" s="59"/>
      <c r="D40" s="60"/>
      <c r="E40" s="25" t="str">
        <f t="shared" si="1"/>
        <v/>
      </c>
      <c r="F40" s="26" t="str">
        <f t="shared" si="1"/>
        <v/>
      </c>
      <c r="G40" s="27" t="str">
        <f t="shared" si="1"/>
        <v/>
      </c>
      <c r="U40" s="53"/>
      <c r="V40" s="28" t="str">
        <f t="shared" si="2"/>
        <v/>
      </c>
      <c r="W40" s="25" t="str">
        <f t="shared" si="2"/>
        <v/>
      </c>
      <c r="X40" s="26" t="str">
        <f t="shared" si="2"/>
        <v/>
      </c>
      <c r="Y40" s="27" t="str">
        <f t="shared" si="2"/>
        <v/>
      </c>
    </row>
    <row r="41" spans="1:25" x14ac:dyDescent="0.15">
      <c r="A41" s="53"/>
      <c r="B41" s="58" t="str">
        <f t="shared" si="0"/>
        <v/>
      </c>
      <c r="C41" s="59"/>
      <c r="D41" s="60"/>
      <c r="E41" s="25" t="str">
        <f t="shared" si="1"/>
        <v/>
      </c>
      <c r="F41" s="26" t="str">
        <f t="shared" si="1"/>
        <v/>
      </c>
      <c r="G41" s="27" t="str">
        <f t="shared" si="1"/>
        <v/>
      </c>
      <c r="I41" s="33"/>
      <c r="U41" s="53"/>
      <c r="V41" s="28" t="str">
        <f t="shared" si="2"/>
        <v/>
      </c>
      <c r="W41" s="25" t="str">
        <f t="shared" si="2"/>
        <v/>
      </c>
      <c r="X41" s="26" t="str">
        <f t="shared" si="2"/>
        <v/>
      </c>
      <c r="Y41" s="27" t="str">
        <f t="shared" si="2"/>
        <v/>
      </c>
    </row>
    <row r="42" spans="1:25" x14ac:dyDescent="0.15">
      <c r="A42" s="54"/>
      <c r="B42" s="61" t="str">
        <f t="shared" si="0"/>
        <v/>
      </c>
      <c r="C42" s="62"/>
      <c r="D42" s="63"/>
      <c r="E42" s="29" t="str">
        <f t="shared" si="1"/>
        <v/>
      </c>
      <c r="F42" s="30" t="str">
        <f t="shared" si="1"/>
        <v/>
      </c>
      <c r="G42" s="31" t="str">
        <f t="shared" si="1"/>
        <v/>
      </c>
      <c r="U42" s="54"/>
      <c r="V42" s="32" t="str">
        <f t="shared" si="2"/>
        <v/>
      </c>
      <c r="W42" s="29" t="str">
        <f t="shared" si="2"/>
        <v/>
      </c>
      <c r="X42" s="30" t="str">
        <f t="shared" si="2"/>
        <v/>
      </c>
      <c r="Y42" s="31" t="str">
        <f t="shared" si="2"/>
        <v/>
      </c>
    </row>
    <row r="43" spans="1:25" x14ac:dyDescent="0.15">
      <c r="A43" s="52" t="s">
        <v>7</v>
      </c>
      <c r="B43" s="55" t="str">
        <f t="shared" si="0"/>
        <v>知識・技能</v>
      </c>
      <c r="C43" s="56"/>
      <c r="D43" s="57"/>
      <c r="E43" s="21">
        <f t="shared" si="1"/>
        <v>74.542682926829272</v>
      </c>
      <c r="F43" s="22">
        <f t="shared" si="1"/>
        <v>77.389747033803445</v>
      </c>
      <c r="G43" s="23">
        <f t="shared" si="1"/>
        <v>78.314749637869966</v>
      </c>
      <c r="U43" s="52" t="s">
        <v>7</v>
      </c>
      <c r="V43" s="24" t="str">
        <f t="shared" ref="V43:Y47" si="3">IF(V116&lt;&gt;"",V116,"")</f>
        <v>知識・技能</v>
      </c>
      <c r="W43" s="21">
        <f t="shared" si="3"/>
        <v>74.542682926829272</v>
      </c>
      <c r="X43" s="22">
        <f t="shared" si="3"/>
        <v>77.389747033803445</v>
      </c>
      <c r="Y43" s="23">
        <f t="shared" si="3"/>
        <v>78.314749637869966</v>
      </c>
    </row>
    <row r="44" spans="1:25" x14ac:dyDescent="0.15">
      <c r="A44" s="53"/>
      <c r="B44" s="58" t="str">
        <f t="shared" si="0"/>
        <v>思考・判断・
表現</v>
      </c>
      <c r="C44" s="59"/>
      <c r="D44" s="60"/>
      <c r="E44" s="25">
        <f t="shared" si="1"/>
        <v>67.073170731707322</v>
      </c>
      <c r="F44" s="26">
        <f t="shared" si="1"/>
        <v>68.302472096965047</v>
      </c>
      <c r="G44" s="27">
        <f t="shared" si="1"/>
        <v>66.190423467908047</v>
      </c>
      <c r="U44" s="53"/>
      <c r="V44" s="28" t="str">
        <f t="shared" si="3"/>
        <v>思考・判断・
表現</v>
      </c>
      <c r="W44" s="25">
        <f t="shared" si="3"/>
        <v>67.073170731707322</v>
      </c>
      <c r="X44" s="26">
        <f t="shared" si="3"/>
        <v>68.302472096965047</v>
      </c>
      <c r="Y44" s="27">
        <f t="shared" si="3"/>
        <v>66.190423467908047</v>
      </c>
    </row>
    <row r="45" spans="1:25" x14ac:dyDescent="0.15">
      <c r="A45" s="53"/>
      <c r="B45" s="58" t="str">
        <f t="shared" si="0"/>
        <v/>
      </c>
      <c r="C45" s="59"/>
      <c r="D45" s="60"/>
      <c r="E45" s="25" t="str">
        <f t="shared" si="1"/>
        <v/>
      </c>
      <c r="F45" s="26" t="str">
        <f t="shared" si="1"/>
        <v/>
      </c>
      <c r="G45" s="27" t="str">
        <f t="shared" si="1"/>
        <v/>
      </c>
      <c r="U45" s="53"/>
      <c r="V45" s="28" t="str">
        <f t="shared" si="3"/>
        <v/>
      </c>
      <c r="W45" s="25" t="str">
        <f t="shared" si="3"/>
        <v/>
      </c>
      <c r="X45" s="26" t="str">
        <f t="shared" si="3"/>
        <v/>
      </c>
      <c r="Y45" s="27" t="str">
        <f t="shared" si="3"/>
        <v/>
      </c>
    </row>
    <row r="46" spans="1:25" x14ac:dyDescent="0.15">
      <c r="A46" s="53"/>
      <c r="B46" s="58" t="str">
        <f t="shared" si="0"/>
        <v/>
      </c>
      <c r="C46" s="59"/>
      <c r="D46" s="60"/>
      <c r="E46" s="25" t="str">
        <f t="shared" si="1"/>
        <v/>
      </c>
      <c r="F46" s="26" t="str">
        <f t="shared" si="1"/>
        <v/>
      </c>
      <c r="G46" s="27" t="str">
        <f t="shared" si="1"/>
        <v/>
      </c>
      <c r="U46" s="53"/>
      <c r="V46" s="28" t="str">
        <f t="shared" si="3"/>
        <v/>
      </c>
      <c r="W46" s="25" t="str">
        <f t="shared" si="3"/>
        <v/>
      </c>
      <c r="X46" s="26" t="str">
        <f t="shared" si="3"/>
        <v/>
      </c>
      <c r="Y46" s="27" t="str">
        <f t="shared" si="3"/>
        <v/>
      </c>
    </row>
    <row r="47" spans="1:25" x14ac:dyDescent="0.15">
      <c r="A47" s="54"/>
      <c r="B47" s="61" t="str">
        <f t="shared" si="0"/>
        <v/>
      </c>
      <c r="C47" s="62"/>
      <c r="D47" s="63"/>
      <c r="E47" s="29" t="str">
        <f t="shared" si="1"/>
        <v/>
      </c>
      <c r="F47" s="30" t="str">
        <f t="shared" si="1"/>
        <v/>
      </c>
      <c r="G47" s="31" t="str">
        <f t="shared" si="1"/>
        <v/>
      </c>
      <c r="U47" s="54"/>
      <c r="V47" s="32" t="str">
        <f t="shared" si="3"/>
        <v/>
      </c>
      <c r="W47" s="29" t="str">
        <f t="shared" si="3"/>
        <v/>
      </c>
      <c r="X47" s="30" t="str">
        <f t="shared" si="3"/>
        <v/>
      </c>
      <c r="Y47" s="31" t="str">
        <f t="shared" si="3"/>
        <v/>
      </c>
    </row>
    <row r="48" spans="1:25" ht="4.5" customHeight="1" x14ac:dyDescent="0.15">
      <c r="A48" s="50" t="s">
        <v>8</v>
      </c>
      <c r="B48" s="50"/>
      <c r="C48" s="50"/>
      <c r="D48" s="50"/>
      <c r="E48" s="50"/>
      <c r="F48" s="50"/>
      <c r="G48" s="50"/>
      <c r="H48" s="50"/>
      <c r="I48" s="50"/>
      <c r="J48" s="50"/>
      <c r="K48" s="50"/>
      <c r="L48" s="50"/>
      <c r="M48" s="50"/>
      <c r="N48" s="50"/>
      <c r="O48" s="50"/>
      <c r="P48" s="50"/>
    </row>
    <row r="49" spans="1:19" ht="4.5" customHeight="1" x14ac:dyDescent="0.15">
      <c r="A49" s="50"/>
      <c r="B49" s="50"/>
      <c r="C49" s="50"/>
      <c r="D49" s="50"/>
      <c r="E49" s="50"/>
      <c r="F49" s="50"/>
      <c r="G49" s="50"/>
      <c r="H49" s="50"/>
      <c r="I49" s="50"/>
      <c r="J49" s="50"/>
      <c r="K49" s="50"/>
      <c r="L49" s="50"/>
      <c r="M49" s="50"/>
      <c r="N49" s="50"/>
      <c r="O49" s="50"/>
      <c r="P49" s="50"/>
    </row>
    <row r="50" spans="1:19" ht="4.5" customHeight="1" x14ac:dyDescent="0.15">
      <c r="A50" s="50"/>
      <c r="B50" s="50"/>
      <c r="C50" s="50"/>
      <c r="D50" s="50"/>
      <c r="E50" s="50"/>
      <c r="F50" s="50"/>
      <c r="G50" s="50"/>
      <c r="H50" s="50"/>
      <c r="I50" s="50"/>
      <c r="J50" s="50"/>
      <c r="K50" s="50"/>
      <c r="L50" s="50"/>
      <c r="M50" s="50"/>
      <c r="N50" s="50"/>
      <c r="O50" s="50"/>
      <c r="P50" s="50"/>
    </row>
    <row r="51" spans="1:19" ht="4.5" customHeight="1" x14ac:dyDescent="0.15">
      <c r="A51" s="50"/>
      <c r="B51" s="50"/>
      <c r="C51" s="50"/>
      <c r="D51" s="50"/>
      <c r="E51" s="50"/>
      <c r="F51" s="50"/>
      <c r="G51" s="50"/>
      <c r="H51" s="50"/>
      <c r="I51" s="50"/>
      <c r="J51" s="50"/>
      <c r="K51" s="50"/>
      <c r="L51" s="50"/>
      <c r="M51" s="50"/>
      <c r="N51" s="50"/>
      <c r="O51" s="50"/>
      <c r="P51" s="50"/>
    </row>
    <row r="52" spans="1:19" ht="4.5" customHeight="1" x14ac:dyDescent="0.15">
      <c r="A52" s="50"/>
      <c r="B52" s="50"/>
      <c r="C52" s="50"/>
      <c r="D52" s="50"/>
      <c r="E52" s="50"/>
      <c r="F52" s="50"/>
      <c r="G52" s="50"/>
      <c r="H52" s="50"/>
      <c r="I52" s="50"/>
      <c r="J52" s="50"/>
      <c r="K52" s="50"/>
      <c r="L52" s="50"/>
      <c r="M52" s="50"/>
      <c r="N52" s="50"/>
      <c r="O52" s="50"/>
      <c r="P52" s="50"/>
    </row>
    <row r="53" spans="1:19" ht="17.25" customHeight="1" x14ac:dyDescent="0.15">
      <c r="A53" s="4" t="s">
        <v>9</v>
      </c>
      <c r="B53" s="4"/>
      <c r="C53" s="4"/>
      <c r="H53" s="34"/>
      <c r="P53" s="35" t="s">
        <v>66</v>
      </c>
    </row>
    <row r="54" spans="1:19" ht="18.75" customHeight="1" x14ac:dyDescent="0.15">
      <c r="A54" s="51" t="s">
        <v>11</v>
      </c>
      <c r="B54" s="51"/>
      <c r="C54" s="51"/>
      <c r="D54" s="51" t="s">
        <v>12</v>
      </c>
      <c r="E54" s="51"/>
      <c r="F54" s="51"/>
      <c r="G54" s="51"/>
      <c r="H54" s="51"/>
      <c r="I54" s="51" t="s">
        <v>13</v>
      </c>
      <c r="J54" s="51"/>
      <c r="K54" s="51"/>
      <c r="L54" s="51"/>
      <c r="M54" s="51"/>
      <c r="N54" s="51"/>
      <c r="O54" s="51"/>
      <c r="P54" s="51"/>
    </row>
    <row r="55" spans="1:19" ht="97.5" hidden="1" customHeight="1" x14ac:dyDescent="0.15">
      <c r="A55" s="48" t="str">
        <f t="shared" ref="A55:A74" si="4">IF(V27&lt;&gt;"",V27,"")</f>
        <v>天気の変化</v>
      </c>
      <c r="B55" s="48"/>
      <c r="C55" s="48"/>
      <c r="D55" s="49"/>
      <c r="E55" s="49"/>
      <c r="F55" s="49"/>
      <c r="G55" s="49"/>
      <c r="H55" s="49"/>
      <c r="I55" s="49"/>
      <c r="J55" s="49"/>
      <c r="K55" s="49"/>
      <c r="L55" s="49"/>
      <c r="M55" s="49"/>
      <c r="N55" s="49"/>
      <c r="O55" s="49"/>
      <c r="P55" s="49"/>
      <c r="S55" s="36">
        <f t="shared" ref="S55:S74" si="5">LEN(V100)</f>
        <v>5</v>
      </c>
    </row>
    <row r="56" spans="1:19" ht="97.5" hidden="1" customHeight="1" x14ac:dyDescent="0.15">
      <c r="A56" s="48" t="str">
        <f t="shared" si="4"/>
        <v>ふりこのきまり</v>
      </c>
      <c r="B56" s="48"/>
      <c r="C56" s="48"/>
      <c r="D56" s="49"/>
      <c r="E56" s="49"/>
      <c r="F56" s="49"/>
      <c r="G56" s="49"/>
      <c r="H56" s="49"/>
      <c r="I56" s="49"/>
      <c r="J56" s="49"/>
      <c r="K56" s="49"/>
      <c r="L56" s="49"/>
      <c r="M56" s="49"/>
      <c r="N56" s="49"/>
      <c r="O56" s="49"/>
      <c r="P56" s="49"/>
      <c r="S56" s="36">
        <f t="shared" si="5"/>
        <v>7</v>
      </c>
    </row>
    <row r="57" spans="1:19" ht="97.5" hidden="1" customHeight="1" x14ac:dyDescent="0.15">
      <c r="A57" s="48" t="str">
        <f t="shared" si="4"/>
        <v>電流のはたらき</v>
      </c>
      <c r="B57" s="48"/>
      <c r="C57" s="48"/>
      <c r="D57" s="49"/>
      <c r="E57" s="49"/>
      <c r="F57" s="49"/>
      <c r="G57" s="49"/>
      <c r="H57" s="49"/>
      <c r="I57" s="49"/>
      <c r="J57" s="49"/>
      <c r="K57" s="49"/>
      <c r="L57" s="49"/>
      <c r="M57" s="49"/>
      <c r="N57" s="49"/>
      <c r="O57" s="49"/>
      <c r="P57" s="49"/>
      <c r="S57" s="36">
        <f t="shared" si="5"/>
        <v>7</v>
      </c>
    </row>
    <row r="58" spans="1:19" ht="97.5" hidden="1" customHeight="1" x14ac:dyDescent="0.15">
      <c r="A58" s="48" t="str">
        <f t="shared" si="4"/>
        <v>物のとけ方</v>
      </c>
      <c r="B58" s="48"/>
      <c r="C58" s="48"/>
      <c r="D58" s="49"/>
      <c r="E58" s="49"/>
      <c r="F58" s="49"/>
      <c r="G58" s="49"/>
      <c r="H58" s="49"/>
      <c r="I58" s="49"/>
      <c r="J58" s="49"/>
      <c r="K58" s="49"/>
      <c r="L58" s="49"/>
      <c r="M58" s="49"/>
      <c r="N58" s="49"/>
      <c r="O58" s="49"/>
      <c r="P58" s="49"/>
      <c r="S58" s="36">
        <f t="shared" si="5"/>
        <v>5</v>
      </c>
    </row>
    <row r="59" spans="1:19" ht="97.5" hidden="1" customHeight="1" x14ac:dyDescent="0.15">
      <c r="A59" s="48" t="str">
        <f t="shared" si="4"/>
        <v>物の燃え方</v>
      </c>
      <c r="B59" s="48"/>
      <c r="C59" s="48"/>
      <c r="D59" s="49"/>
      <c r="E59" s="49"/>
      <c r="F59" s="49"/>
      <c r="G59" s="49"/>
      <c r="H59" s="49"/>
      <c r="I59" s="49"/>
      <c r="J59" s="49"/>
      <c r="K59" s="49"/>
      <c r="L59" s="49"/>
      <c r="M59" s="49"/>
      <c r="N59" s="49"/>
      <c r="O59" s="49"/>
      <c r="P59" s="49"/>
      <c r="S59" s="36">
        <f t="shared" si="5"/>
        <v>5</v>
      </c>
    </row>
    <row r="60" spans="1:19" ht="97.5" hidden="1" customHeight="1" x14ac:dyDescent="0.15">
      <c r="A60" s="48" t="str">
        <f t="shared" si="4"/>
        <v>動物のからだのつくりとはたらき</v>
      </c>
      <c r="B60" s="48"/>
      <c r="C60" s="48"/>
      <c r="D60" s="49"/>
      <c r="E60" s="49"/>
      <c r="F60" s="49"/>
      <c r="G60" s="49"/>
      <c r="H60" s="49"/>
      <c r="I60" s="49"/>
      <c r="J60" s="49"/>
      <c r="K60" s="49"/>
      <c r="L60" s="49"/>
      <c r="M60" s="49"/>
      <c r="N60" s="49"/>
      <c r="O60" s="49"/>
      <c r="P60" s="49"/>
      <c r="S60" s="36">
        <f t="shared" si="5"/>
        <v>15</v>
      </c>
    </row>
    <row r="61" spans="1:19" ht="97.5" hidden="1" customHeight="1" x14ac:dyDescent="0.15">
      <c r="A61" s="48" t="str">
        <f t="shared" si="4"/>
        <v>植物のつくりとはたらき</v>
      </c>
      <c r="B61" s="48"/>
      <c r="C61" s="48"/>
      <c r="D61" s="49"/>
      <c r="E61" s="49"/>
      <c r="F61" s="49"/>
      <c r="G61" s="49"/>
      <c r="H61" s="49"/>
      <c r="I61" s="49"/>
      <c r="J61" s="49"/>
      <c r="K61" s="49"/>
      <c r="L61" s="49"/>
      <c r="M61" s="49"/>
      <c r="N61" s="49"/>
      <c r="O61" s="49"/>
      <c r="P61" s="49"/>
      <c r="S61" s="36">
        <f t="shared" si="5"/>
        <v>11</v>
      </c>
    </row>
    <row r="62" spans="1:19" ht="97.5" hidden="1" customHeight="1" x14ac:dyDescent="0.15">
      <c r="A62" s="48" t="str">
        <f t="shared" si="4"/>
        <v>生物とかんきょう</v>
      </c>
      <c r="B62" s="48"/>
      <c r="C62" s="48"/>
      <c r="D62" s="49"/>
      <c r="E62" s="49"/>
      <c r="F62" s="49"/>
      <c r="G62" s="49"/>
      <c r="H62" s="49"/>
      <c r="I62" s="49"/>
      <c r="J62" s="49"/>
      <c r="K62" s="49"/>
      <c r="L62" s="49"/>
      <c r="M62" s="49"/>
      <c r="N62" s="49"/>
      <c r="O62" s="49"/>
      <c r="P62" s="49"/>
      <c r="S62" s="36">
        <f t="shared" si="5"/>
        <v>8</v>
      </c>
    </row>
    <row r="63" spans="1:19" ht="97.5" hidden="1" customHeight="1" x14ac:dyDescent="0.15">
      <c r="A63" s="48" t="str">
        <f t="shared" si="4"/>
        <v/>
      </c>
      <c r="B63" s="48"/>
      <c r="C63" s="48"/>
      <c r="D63" s="49"/>
      <c r="E63" s="49"/>
      <c r="F63" s="49"/>
      <c r="G63" s="49"/>
      <c r="H63" s="49"/>
      <c r="I63" s="49"/>
      <c r="J63" s="49"/>
      <c r="K63" s="49"/>
      <c r="L63" s="49"/>
      <c r="M63" s="49"/>
      <c r="N63" s="49"/>
      <c r="O63" s="49"/>
      <c r="P63" s="49"/>
      <c r="S63" s="36">
        <f t="shared" si="5"/>
        <v>0</v>
      </c>
    </row>
    <row r="64" spans="1:19" ht="97.5" hidden="1" customHeight="1" x14ac:dyDescent="0.15">
      <c r="A64" s="48" t="str">
        <f t="shared" si="4"/>
        <v/>
      </c>
      <c r="B64" s="48"/>
      <c r="C64" s="48"/>
      <c r="D64" s="49"/>
      <c r="E64" s="49"/>
      <c r="F64" s="49"/>
      <c r="G64" s="49"/>
      <c r="H64" s="49"/>
      <c r="I64" s="49"/>
      <c r="J64" s="49"/>
      <c r="K64" s="49"/>
      <c r="L64" s="49"/>
      <c r="M64" s="49"/>
      <c r="N64" s="49"/>
      <c r="O64" s="49"/>
      <c r="P64" s="49"/>
      <c r="S64" s="36">
        <f t="shared" si="5"/>
        <v>0</v>
      </c>
    </row>
    <row r="65" spans="1:21" ht="97.5" customHeight="1" x14ac:dyDescent="0.15">
      <c r="A65" s="48" t="str">
        <f t="shared" si="4"/>
        <v>物質・
エネルギー</v>
      </c>
      <c r="B65" s="48"/>
      <c r="C65" s="48"/>
      <c r="D65" s="49" t="s">
        <v>119</v>
      </c>
      <c r="E65" s="49"/>
      <c r="F65" s="49"/>
      <c r="G65" s="49"/>
      <c r="H65" s="49"/>
      <c r="I65" s="49" t="s">
        <v>113</v>
      </c>
      <c r="J65" s="49"/>
      <c r="K65" s="49"/>
      <c r="L65" s="49"/>
      <c r="M65" s="49"/>
      <c r="N65" s="49"/>
      <c r="O65" s="49"/>
      <c r="P65" s="49"/>
      <c r="S65" s="36">
        <f t="shared" si="5"/>
        <v>9</v>
      </c>
    </row>
    <row r="66" spans="1:21" ht="97.5" customHeight="1" x14ac:dyDescent="0.15">
      <c r="A66" s="48" t="str">
        <f t="shared" si="4"/>
        <v>生命・地球</v>
      </c>
      <c r="B66" s="48"/>
      <c r="C66" s="48"/>
      <c r="D66" s="49" t="s">
        <v>120</v>
      </c>
      <c r="E66" s="49"/>
      <c r="F66" s="49"/>
      <c r="G66" s="49"/>
      <c r="H66" s="49"/>
      <c r="I66" s="49" t="s">
        <v>114</v>
      </c>
      <c r="J66" s="49"/>
      <c r="K66" s="49"/>
      <c r="L66" s="49"/>
      <c r="M66" s="49"/>
      <c r="N66" s="49"/>
      <c r="O66" s="49"/>
      <c r="P66" s="49"/>
      <c r="S66" s="36">
        <f t="shared" si="5"/>
        <v>5</v>
      </c>
    </row>
    <row r="67" spans="1:21" ht="97.5" customHeight="1" x14ac:dyDescent="0.15">
      <c r="A67" s="48" t="str">
        <f t="shared" si="4"/>
        <v/>
      </c>
      <c r="B67" s="48"/>
      <c r="C67" s="48"/>
      <c r="D67" s="49"/>
      <c r="E67" s="49"/>
      <c r="F67" s="49"/>
      <c r="G67" s="49"/>
      <c r="H67" s="49"/>
      <c r="I67" s="49"/>
      <c r="J67" s="49"/>
      <c r="K67" s="49"/>
      <c r="L67" s="49"/>
      <c r="M67" s="49"/>
      <c r="N67" s="49"/>
      <c r="O67" s="49"/>
      <c r="P67" s="49"/>
      <c r="S67" s="36">
        <f t="shared" si="5"/>
        <v>0</v>
      </c>
    </row>
    <row r="68" spans="1:21" ht="97.5" customHeight="1" x14ac:dyDescent="0.15">
      <c r="A68" s="48" t="str">
        <f t="shared" si="4"/>
        <v/>
      </c>
      <c r="B68" s="48"/>
      <c r="C68" s="48"/>
      <c r="D68" s="49"/>
      <c r="E68" s="49"/>
      <c r="F68" s="49"/>
      <c r="G68" s="49"/>
      <c r="H68" s="49"/>
      <c r="I68" s="49"/>
      <c r="J68" s="49"/>
      <c r="K68" s="49"/>
      <c r="L68" s="49"/>
      <c r="M68" s="49"/>
      <c r="N68" s="49"/>
      <c r="O68" s="49"/>
      <c r="P68" s="49"/>
      <c r="S68" s="36">
        <f t="shared" si="5"/>
        <v>0</v>
      </c>
    </row>
    <row r="69" spans="1:21" ht="97.5" customHeight="1" x14ac:dyDescent="0.15">
      <c r="A69" s="48" t="str">
        <f t="shared" si="4"/>
        <v/>
      </c>
      <c r="B69" s="48"/>
      <c r="C69" s="48"/>
      <c r="D69" s="49"/>
      <c r="E69" s="49"/>
      <c r="F69" s="49"/>
      <c r="G69" s="49"/>
      <c r="H69" s="49"/>
      <c r="I69" s="49"/>
      <c r="J69" s="49"/>
      <c r="K69" s="49"/>
      <c r="L69" s="49"/>
      <c r="M69" s="49"/>
      <c r="N69" s="49"/>
      <c r="O69" s="49"/>
      <c r="P69" s="49"/>
      <c r="S69" s="36">
        <f t="shared" si="5"/>
        <v>0</v>
      </c>
    </row>
    <row r="70" spans="1:21" ht="97.5" customHeight="1" x14ac:dyDescent="0.15">
      <c r="A70" s="48" t="str">
        <f t="shared" si="4"/>
        <v/>
      </c>
      <c r="B70" s="48"/>
      <c r="C70" s="48"/>
      <c r="D70" s="49"/>
      <c r="E70" s="49"/>
      <c r="F70" s="49"/>
      <c r="G70" s="49"/>
      <c r="H70" s="49"/>
      <c r="I70" s="49"/>
      <c r="J70" s="49"/>
      <c r="K70" s="49"/>
      <c r="L70" s="49"/>
      <c r="M70" s="49"/>
      <c r="N70" s="49"/>
      <c r="O70" s="49"/>
      <c r="P70" s="49"/>
      <c r="S70" s="36">
        <f t="shared" si="5"/>
        <v>0</v>
      </c>
    </row>
    <row r="71" spans="1:21" ht="97.5" hidden="1" customHeight="1" x14ac:dyDescent="0.15">
      <c r="A71" s="46" t="str">
        <f t="shared" si="4"/>
        <v>知識・技能</v>
      </c>
      <c r="B71" s="46"/>
      <c r="C71" s="46"/>
      <c r="D71" s="47"/>
      <c r="E71" s="47"/>
      <c r="F71" s="47"/>
      <c r="G71" s="47"/>
      <c r="H71" s="47"/>
      <c r="I71" s="47"/>
      <c r="J71" s="47"/>
      <c r="K71" s="47"/>
      <c r="L71" s="47"/>
      <c r="M71" s="47"/>
      <c r="N71" s="47"/>
      <c r="O71" s="47"/>
      <c r="P71" s="47"/>
      <c r="S71" s="36">
        <f t="shared" si="5"/>
        <v>5</v>
      </c>
    </row>
    <row r="72" spans="1:21" ht="97.5" hidden="1" customHeight="1" x14ac:dyDescent="0.15">
      <c r="A72" s="46" t="str">
        <f t="shared" si="4"/>
        <v>思考・判断・
表現</v>
      </c>
      <c r="B72" s="46"/>
      <c r="C72" s="46"/>
      <c r="D72" s="47"/>
      <c r="E72" s="47"/>
      <c r="F72" s="47"/>
      <c r="G72" s="47"/>
      <c r="H72" s="47"/>
      <c r="I72" s="47"/>
      <c r="J72" s="47"/>
      <c r="K72" s="47"/>
      <c r="L72" s="47"/>
      <c r="M72" s="47"/>
      <c r="N72" s="47"/>
      <c r="O72" s="47"/>
      <c r="P72" s="47"/>
      <c r="S72" s="36">
        <f t="shared" si="5"/>
        <v>9</v>
      </c>
    </row>
    <row r="73" spans="1:21" ht="97.5" hidden="1" customHeight="1" x14ac:dyDescent="0.15">
      <c r="A73" s="46" t="str">
        <f t="shared" si="4"/>
        <v/>
      </c>
      <c r="B73" s="46"/>
      <c r="C73" s="46"/>
      <c r="D73" s="47"/>
      <c r="E73" s="47"/>
      <c r="F73" s="47"/>
      <c r="G73" s="47"/>
      <c r="H73" s="47"/>
      <c r="I73" s="47"/>
      <c r="J73" s="47"/>
      <c r="K73" s="47"/>
      <c r="L73" s="47"/>
      <c r="M73" s="47"/>
      <c r="N73" s="47"/>
      <c r="O73" s="47"/>
      <c r="P73" s="47"/>
      <c r="S73" s="36">
        <f t="shared" si="5"/>
        <v>0</v>
      </c>
    </row>
    <row r="74" spans="1:21" ht="97.5" hidden="1" customHeight="1" x14ac:dyDescent="0.15">
      <c r="A74" s="46" t="str">
        <f t="shared" si="4"/>
        <v/>
      </c>
      <c r="B74" s="46"/>
      <c r="C74" s="46"/>
      <c r="D74" s="47"/>
      <c r="E74" s="47"/>
      <c r="F74" s="47"/>
      <c r="G74" s="47"/>
      <c r="H74" s="47"/>
      <c r="I74" s="47"/>
      <c r="J74" s="47"/>
      <c r="K74" s="47"/>
      <c r="L74" s="47"/>
      <c r="M74" s="47"/>
      <c r="N74" s="47"/>
      <c r="O74" s="47"/>
      <c r="P74" s="47"/>
      <c r="S74" s="36">
        <f t="shared" si="5"/>
        <v>0</v>
      </c>
    </row>
    <row r="75" spans="1:21" ht="26.25" customHeight="1" x14ac:dyDescent="0.15">
      <c r="A75" s="37"/>
      <c r="B75" s="37"/>
      <c r="C75" s="37"/>
      <c r="D75" s="38"/>
      <c r="E75" s="38"/>
      <c r="F75" s="38"/>
      <c r="G75" s="38"/>
      <c r="H75" s="38"/>
      <c r="I75" s="38"/>
      <c r="J75" s="38"/>
      <c r="K75" s="38"/>
      <c r="L75" s="38"/>
      <c r="M75" s="38"/>
      <c r="N75" s="38"/>
      <c r="O75" s="38"/>
      <c r="P75" s="38"/>
    </row>
    <row r="76" spans="1:21" ht="26.25" customHeight="1" x14ac:dyDescent="0.15">
      <c r="A76" s="39"/>
      <c r="B76" s="39"/>
      <c r="C76" s="39"/>
      <c r="D76" s="38"/>
      <c r="E76" s="38"/>
      <c r="F76" s="38"/>
      <c r="G76" s="38"/>
      <c r="H76" s="38"/>
      <c r="I76" s="38"/>
      <c r="J76" s="38"/>
      <c r="K76" s="38"/>
      <c r="L76" s="38"/>
      <c r="M76" s="38"/>
      <c r="N76" s="38"/>
      <c r="O76" s="38"/>
      <c r="P76" s="38"/>
    </row>
    <row r="79" spans="1:21" x14ac:dyDescent="0.15">
      <c r="T79" s="8"/>
      <c r="U79" s="8"/>
    </row>
    <row r="80" spans="1:21" x14ac:dyDescent="0.15">
      <c r="T80" s="13"/>
      <c r="U80" s="13"/>
    </row>
    <row r="81" spans="20:21" x14ac:dyDescent="0.15">
      <c r="T81" s="13"/>
      <c r="U81" s="13"/>
    </row>
    <row r="82" spans="20:21" x14ac:dyDescent="0.15">
      <c r="T82" s="13"/>
      <c r="U82" s="13"/>
    </row>
    <row r="83" spans="20:21" x14ac:dyDescent="0.15">
      <c r="T83" s="13"/>
      <c r="U83" s="13"/>
    </row>
    <row r="84" spans="20:21" x14ac:dyDescent="0.15">
      <c r="T84" s="13"/>
      <c r="U84" s="13"/>
    </row>
    <row r="85" spans="20:21" x14ac:dyDescent="0.15">
      <c r="T85" s="13"/>
      <c r="U85" s="13"/>
    </row>
    <row r="86" spans="20:21" x14ac:dyDescent="0.15">
      <c r="T86" s="13"/>
      <c r="U86" s="13"/>
    </row>
    <row r="87" spans="20:21" x14ac:dyDescent="0.15">
      <c r="T87" s="13"/>
      <c r="U87" s="13"/>
    </row>
    <row r="88" spans="20:21" x14ac:dyDescent="0.15">
      <c r="T88" s="13"/>
      <c r="U88" s="13"/>
    </row>
    <row r="89" spans="20:21" x14ac:dyDescent="0.15">
      <c r="T89" s="13"/>
      <c r="U89" s="13"/>
    </row>
    <row r="90" spans="20:21" x14ac:dyDescent="0.15">
      <c r="T90" s="13"/>
      <c r="U90" s="13"/>
    </row>
    <row r="91" spans="20:21" x14ac:dyDescent="0.15">
      <c r="T91" s="13"/>
      <c r="U91" s="13"/>
    </row>
    <row r="92" spans="20:21" x14ac:dyDescent="0.15">
      <c r="T92" s="13"/>
      <c r="U92" s="13"/>
    </row>
    <row r="93" spans="20:21" x14ac:dyDescent="0.15">
      <c r="T93" s="13"/>
      <c r="U93" s="13"/>
    </row>
    <row r="94" spans="20:21" x14ac:dyDescent="0.15">
      <c r="T94" s="13"/>
      <c r="U94" s="13"/>
    </row>
    <row r="95" spans="20:21" x14ac:dyDescent="0.15">
      <c r="T95" s="13"/>
      <c r="U95" s="13"/>
    </row>
    <row r="99" spans="20:25" x14ac:dyDescent="0.15">
      <c r="U99" t="s">
        <v>14</v>
      </c>
      <c r="V99" s="40" t="s">
        <v>15</v>
      </c>
      <c r="W99" s="8" t="s">
        <v>16</v>
      </c>
      <c r="X99" s="8" t="s">
        <v>3</v>
      </c>
      <c r="Y99" s="8" t="s">
        <v>4</v>
      </c>
    </row>
    <row r="100" spans="20:25" ht="13.5" hidden="1" customHeight="1" x14ac:dyDescent="0.15">
      <c r="T100" s="41"/>
      <c r="U100">
        <v>1</v>
      </c>
      <c r="V100" t="s">
        <v>67</v>
      </c>
      <c r="W100" s="13">
        <v>71.341463414634148</v>
      </c>
      <c r="X100" s="13">
        <v>72.302440116409215</v>
      </c>
      <c r="Y100" s="13">
        <v>10</v>
      </c>
    </row>
    <row r="101" spans="20:25" hidden="1" x14ac:dyDescent="0.15">
      <c r="T101" s="42"/>
      <c r="U101">
        <v>2</v>
      </c>
      <c r="V101" t="s">
        <v>68</v>
      </c>
      <c r="W101" s="13">
        <v>59.756097560975611</v>
      </c>
      <c r="X101" s="13">
        <v>58.126259234385493</v>
      </c>
      <c r="Y101" s="13">
        <v>15</v>
      </c>
    </row>
    <row r="102" spans="20:25" hidden="1" x14ac:dyDescent="0.15">
      <c r="T102" s="42"/>
      <c r="U102">
        <v>3</v>
      </c>
      <c r="V102" t="s">
        <v>69</v>
      </c>
      <c r="W102" s="13">
        <v>58.536585365853661</v>
      </c>
      <c r="X102" s="13">
        <v>67.584508618759799</v>
      </c>
      <c r="Y102" s="13">
        <v>20</v>
      </c>
    </row>
    <row r="103" spans="20:25" hidden="1" x14ac:dyDescent="0.15">
      <c r="T103" s="42"/>
      <c r="U103">
        <v>4</v>
      </c>
      <c r="V103" t="s">
        <v>70</v>
      </c>
      <c r="W103" s="13">
        <v>69.918699186991873</v>
      </c>
      <c r="X103" s="13">
        <v>64.495186926348779</v>
      </c>
      <c r="Y103" s="13">
        <v>25</v>
      </c>
    </row>
    <row r="104" spans="20:25" hidden="1" x14ac:dyDescent="0.15">
      <c r="T104" s="42"/>
      <c r="U104">
        <v>5</v>
      </c>
      <c r="V104" t="s">
        <v>71</v>
      </c>
      <c r="W104" s="13">
        <v>70.121951219512198</v>
      </c>
      <c r="X104" s="13">
        <v>75.134318334452658</v>
      </c>
      <c r="Y104" s="13">
        <v>30</v>
      </c>
    </row>
    <row r="105" spans="20:25" hidden="1" x14ac:dyDescent="0.15">
      <c r="T105" s="42"/>
      <c r="U105">
        <v>6</v>
      </c>
      <c r="V105" t="s">
        <v>72</v>
      </c>
      <c r="W105" s="13">
        <v>72.195121951219519</v>
      </c>
      <c r="X105" s="13">
        <v>77.76583837027087</v>
      </c>
      <c r="Y105" s="13">
        <v>35</v>
      </c>
    </row>
    <row r="106" spans="20:25" hidden="1" x14ac:dyDescent="0.15">
      <c r="T106" s="42"/>
      <c r="U106">
        <v>7</v>
      </c>
      <c r="V106" t="s">
        <v>73</v>
      </c>
      <c r="W106" s="13">
        <v>82.113821138211392</v>
      </c>
      <c r="X106" s="13">
        <v>83.889261995373488</v>
      </c>
      <c r="Y106" s="13">
        <v>40</v>
      </c>
    </row>
    <row r="107" spans="20:25" hidden="1" x14ac:dyDescent="0.15">
      <c r="T107" s="42"/>
      <c r="U107">
        <v>8</v>
      </c>
      <c r="V107" t="s">
        <v>74</v>
      </c>
      <c r="W107" s="13">
        <v>75.609756097560975</v>
      </c>
      <c r="X107" s="13">
        <v>75.289157525557798</v>
      </c>
      <c r="Y107" s="13">
        <v>45</v>
      </c>
    </row>
    <row r="108" spans="20:25" hidden="1" x14ac:dyDescent="0.15">
      <c r="T108" s="42"/>
      <c r="U108">
        <v>9</v>
      </c>
      <c r="V108" t="s">
        <v>25</v>
      </c>
      <c r="W108" s="13"/>
      <c r="X108" s="13"/>
      <c r="Y108" s="13">
        <v>50</v>
      </c>
    </row>
    <row r="109" spans="20:25" hidden="1" x14ac:dyDescent="0.15">
      <c r="T109" s="43"/>
      <c r="U109">
        <v>10</v>
      </c>
      <c r="V109" t="s">
        <v>25</v>
      </c>
      <c r="W109" s="13"/>
      <c r="X109" s="13"/>
      <c r="Y109" s="13">
        <v>55</v>
      </c>
    </row>
    <row r="110" spans="20:25" ht="13.5" customHeight="1" x14ac:dyDescent="0.15">
      <c r="T110" s="41"/>
      <c r="U110">
        <v>1</v>
      </c>
      <c r="V110" s="44" t="s">
        <v>75</v>
      </c>
      <c r="W110" s="13">
        <v>65.447154471544707</v>
      </c>
      <c r="X110" s="13">
        <v>67.752406536825617</v>
      </c>
      <c r="Y110" s="13">
        <v>64.120709693286585</v>
      </c>
    </row>
    <row r="111" spans="20:25" x14ac:dyDescent="0.15">
      <c r="T111" s="42"/>
      <c r="U111">
        <v>2</v>
      </c>
      <c r="V111" t="s">
        <v>76</v>
      </c>
      <c r="W111" s="13">
        <v>74.796747967479675</v>
      </c>
      <c r="X111" s="13">
        <v>76.746760192025462</v>
      </c>
      <c r="Y111" s="13">
        <v>78.347411468732972</v>
      </c>
    </row>
    <row r="112" spans="20:25" hidden="1" x14ac:dyDescent="0.15">
      <c r="T112" s="42"/>
      <c r="U112">
        <v>3</v>
      </c>
      <c r="W112" s="13"/>
      <c r="X112" s="13"/>
      <c r="Y112" s="13"/>
    </row>
    <row r="113" spans="20:25" hidden="1" x14ac:dyDescent="0.15">
      <c r="T113" s="42"/>
      <c r="U113">
        <v>4</v>
      </c>
      <c r="W113" s="13"/>
      <c r="X113" s="13"/>
      <c r="Y113" s="13"/>
    </row>
    <row r="114" spans="20:25" hidden="1" x14ac:dyDescent="0.15">
      <c r="T114" s="42"/>
      <c r="U114">
        <v>5</v>
      </c>
      <c r="W114" s="13"/>
      <c r="X114" s="13"/>
      <c r="Y114" s="13"/>
    </row>
    <row r="115" spans="20:25" hidden="1" x14ac:dyDescent="0.15">
      <c r="T115" s="43"/>
      <c r="U115">
        <v>6</v>
      </c>
      <c r="W115" s="13"/>
      <c r="X115" s="13"/>
      <c r="Y115" s="13"/>
    </row>
    <row r="116" spans="20:25" ht="13.5" customHeight="1" x14ac:dyDescent="0.15">
      <c r="T116" s="41"/>
      <c r="U116">
        <v>1</v>
      </c>
      <c r="V116" t="s">
        <v>31</v>
      </c>
      <c r="W116" s="13">
        <v>74.542682926829272</v>
      </c>
      <c r="X116" s="13">
        <v>77.389747033803445</v>
      </c>
      <c r="Y116" s="13">
        <v>78.314749637869966</v>
      </c>
    </row>
    <row r="117" spans="20:25" ht="27" x14ac:dyDescent="0.15">
      <c r="T117" s="42"/>
      <c r="U117">
        <v>2</v>
      </c>
      <c r="V117" s="44" t="s">
        <v>32</v>
      </c>
      <c r="W117" s="13">
        <v>67.073170731707322</v>
      </c>
      <c r="X117" s="13">
        <v>68.302472096965047</v>
      </c>
      <c r="Y117" s="13">
        <v>66.190423467908047</v>
      </c>
    </row>
    <row r="118" spans="20:25" hidden="1" x14ac:dyDescent="0.15">
      <c r="T118" s="42"/>
      <c r="U118">
        <v>3</v>
      </c>
      <c r="V118" t="s">
        <v>25</v>
      </c>
      <c r="W118" s="13"/>
      <c r="X118" s="13"/>
      <c r="Y118" s="13"/>
    </row>
    <row r="119" spans="20:25" hidden="1" x14ac:dyDescent="0.15">
      <c r="T119" s="42"/>
      <c r="U119">
        <v>4</v>
      </c>
      <c r="V119" t="s">
        <v>25</v>
      </c>
      <c r="W119" s="13"/>
      <c r="X119" s="13"/>
      <c r="Y119" s="13"/>
    </row>
    <row r="120" spans="20:25" hidden="1" x14ac:dyDescent="0.15">
      <c r="T120" s="43"/>
      <c r="U120">
        <v>5</v>
      </c>
      <c r="V120" t="s">
        <v>25</v>
      </c>
      <c r="W120" s="13"/>
      <c r="X120" s="13"/>
      <c r="Y120" s="13"/>
    </row>
    <row r="121" spans="20:25" x14ac:dyDescent="0.15">
      <c r="W121" s="13"/>
      <c r="X121" s="13"/>
    </row>
    <row r="122" spans="20:25" x14ac:dyDescent="0.15">
      <c r="W122" s="13"/>
      <c r="X122" s="13"/>
    </row>
    <row r="123" spans="20:25" x14ac:dyDescent="0.15">
      <c r="W123" s="13"/>
      <c r="X123" s="13"/>
    </row>
    <row r="124" spans="20:25" x14ac:dyDescent="0.15">
      <c r="W124" s="13"/>
      <c r="X124" s="13"/>
    </row>
    <row r="125" spans="20:25" x14ac:dyDescent="0.15">
      <c r="W125" s="13"/>
      <c r="X125" s="13"/>
    </row>
    <row r="126" spans="20:25" x14ac:dyDescent="0.15">
      <c r="W126" s="13"/>
      <c r="X126" s="13"/>
    </row>
    <row r="127" spans="20:25" x14ac:dyDescent="0.15">
      <c r="W127" s="13"/>
      <c r="X127" s="13"/>
    </row>
    <row r="128" spans="20:25" x14ac:dyDescent="0.15">
      <c r="W128" s="13"/>
      <c r="X128" s="13"/>
    </row>
    <row r="129" spans="23:24" x14ac:dyDescent="0.15">
      <c r="W129" s="13"/>
      <c r="X129" s="13"/>
    </row>
    <row r="130" spans="23:24" x14ac:dyDescent="0.15">
      <c r="W130" s="13"/>
      <c r="X130" s="13"/>
    </row>
    <row r="131" spans="23:24" x14ac:dyDescent="0.15">
      <c r="W131" s="13"/>
      <c r="X131" s="13"/>
    </row>
    <row r="132" spans="23:24" x14ac:dyDescent="0.15">
      <c r="W132" s="13"/>
      <c r="X132" s="13"/>
    </row>
    <row r="133" spans="23:24" x14ac:dyDescent="0.15">
      <c r="W133" s="13"/>
      <c r="X133" s="13"/>
    </row>
    <row r="134" spans="23:24" x14ac:dyDescent="0.15">
      <c r="W134" s="13"/>
      <c r="X134" s="13"/>
    </row>
    <row r="135" spans="23:24" x14ac:dyDescent="0.15">
      <c r="W135" s="13"/>
      <c r="X135" s="13"/>
    </row>
    <row r="136" spans="23:24" x14ac:dyDescent="0.15">
      <c r="W136" s="13"/>
      <c r="X136" s="13"/>
    </row>
    <row r="137" spans="23:24" x14ac:dyDescent="0.15">
      <c r="W137" s="13"/>
      <c r="X137" s="13"/>
    </row>
    <row r="138" spans="23:24" x14ac:dyDescent="0.15">
      <c r="W138" s="13"/>
      <c r="X138" s="13"/>
    </row>
    <row r="139" spans="23:24" x14ac:dyDescent="0.15">
      <c r="W139" s="13"/>
      <c r="X139" s="13"/>
    </row>
    <row r="140" spans="23:24" x14ac:dyDescent="0.15">
      <c r="W140" s="13"/>
      <c r="X140" s="13"/>
    </row>
    <row r="141" spans="23:24" x14ac:dyDescent="0.15">
      <c r="W141" s="13"/>
      <c r="X141" s="13"/>
    </row>
    <row r="142" spans="23:24" x14ac:dyDescent="0.15">
      <c r="W142" s="13"/>
      <c r="X142" s="13"/>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1"/>
  <printOptions horizontalCentered="1"/>
  <pageMargins left="0.19685039370078741" right="0.19685039370078741" top="0.39370078740157483" bottom="0.27559055118110237" header="0.51181102362204722" footer="0.19685039370078741"/>
  <pageSetup paperSize="9" scale="44"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H12"/>
  <sheetViews>
    <sheetView zoomScaleNormal="100" workbookViewId="0">
      <selection activeCell="C7" sqref="C7:E7"/>
    </sheetView>
  </sheetViews>
  <sheetFormatPr defaultRowHeight="13.5" x14ac:dyDescent="0.15"/>
  <cols>
    <col min="1" max="5" width="10.625" customWidth="1"/>
    <col min="6" max="8" width="13.125" customWidth="1"/>
    <col min="257" max="261" width="10.625" customWidth="1"/>
    <col min="262" max="264" width="13.125" customWidth="1"/>
    <col min="513" max="517" width="10.625" customWidth="1"/>
    <col min="518" max="520" width="13.125" customWidth="1"/>
    <col min="769" max="773" width="10.625" customWidth="1"/>
    <col min="774" max="776" width="13.125" customWidth="1"/>
    <col min="1025" max="1029" width="10.625" customWidth="1"/>
    <col min="1030" max="1032" width="13.125" customWidth="1"/>
    <col min="1281" max="1285" width="10.625" customWidth="1"/>
    <col min="1286" max="1288" width="13.125" customWidth="1"/>
    <col min="1537" max="1541" width="10.625" customWidth="1"/>
    <col min="1542" max="1544" width="13.125" customWidth="1"/>
    <col min="1793" max="1797" width="10.625" customWidth="1"/>
    <col min="1798" max="1800" width="13.125" customWidth="1"/>
    <col min="2049" max="2053" width="10.625" customWidth="1"/>
    <col min="2054" max="2056" width="13.125" customWidth="1"/>
    <col min="2305" max="2309" width="10.625" customWidth="1"/>
    <col min="2310" max="2312" width="13.125" customWidth="1"/>
    <col min="2561" max="2565" width="10.625" customWidth="1"/>
    <col min="2566" max="2568" width="13.125" customWidth="1"/>
    <col min="2817" max="2821" width="10.625" customWidth="1"/>
    <col min="2822" max="2824" width="13.125" customWidth="1"/>
    <col min="3073" max="3077" width="10.625" customWidth="1"/>
    <col min="3078" max="3080" width="13.125" customWidth="1"/>
    <col min="3329" max="3333" width="10.625" customWidth="1"/>
    <col min="3334" max="3336" width="13.125" customWidth="1"/>
    <col min="3585" max="3589" width="10.625" customWidth="1"/>
    <col min="3590" max="3592" width="13.125" customWidth="1"/>
    <col min="3841" max="3845" width="10.625" customWidth="1"/>
    <col min="3846" max="3848" width="13.125" customWidth="1"/>
    <col min="4097" max="4101" width="10.625" customWidth="1"/>
    <col min="4102" max="4104" width="13.125" customWidth="1"/>
    <col min="4353" max="4357" width="10.625" customWidth="1"/>
    <col min="4358" max="4360" width="13.125" customWidth="1"/>
    <col min="4609" max="4613" width="10.625" customWidth="1"/>
    <col min="4614" max="4616" width="13.125" customWidth="1"/>
    <col min="4865" max="4869" width="10.625" customWidth="1"/>
    <col min="4870" max="4872" width="13.125" customWidth="1"/>
    <col min="5121" max="5125" width="10.625" customWidth="1"/>
    <col min="5126" max="5128" width="13.125" customWidth="1"/>
    <col min="5377" max="5381" width="10.625" customWidth="1"/>
    <col min="5382" max="5384" width="13.125" customWidth="1"/>
    <col min="5633" max="5637" width="10.625" customWidth="1"/>
    <col min="5638" max="5640" width="13.125" customWidth="1"/>
    <col min="5889" max="5893" width="10.625" customWidth="1"/>
    <col min="5894" max="5896" width="13.125" customWidth="1"/>
    <col min="6145" max="6149" width="10.625" customWidth="1"/>
    <col min="6150" max="6152" width="13.125" customWidth="1"/>
    <col min="6401" max="6405" width="10.625" customWidth="1"/>
    <col min="6406" max="6408" width="13.125" customWidth="1"/>
    <col min="6657" max="6661" width="10.625" customWidth="1"/>
    <col min="6662" max="6664" width="13.125" customWidth="1"/>
    <col min="6913" max="6917" width="10.625" customWidth="1"/>
    <col min="6918" max="6920" width="13.125" customWidth="1"/>
    <col min="7169" max="7173" width="10.625" customWidth="1"/>
    <col min="7174" max="7176" width="13.125" customWidth="1"/>
    <col min="7425" max="7429" width="10.625" customWidth="1"/>
    <col min="7430" max="7432" width="13.125" customWidth="1"/>
    <col min="7681" max="7685" width="10.625" customWidth="1"/>
    <col min="7686" max="7688" width="13.125" customWidth="1"/>
    <col min="7937" max="7941" width="10.625" customWidth="1"/>
    <col min="7942" max="7944" width="13.125" customWidth="1"/>
    <col min="8193" max="8197" width="10.625" customWidth="1"/>
    <col min="8198" max="8200" width="13.125" customWidth="1"/>
    <col min="8449" max="8453" width="10.625" customWidth="1"/>
    <col min="8454" max="8456" width="13.125" customWidth="1"/>
    <col min="8705" max="8709" width="10.625" customWidth="1"/>
    <col min="8710" max="8712" width="13.125" customWidth="1"/>
    <col min="8961" max="8965" width="10.625" customWidth="1"/>
    <col min="8966" max="8968" width="13.125" customWidth="1"/>
    <col min="9217" max="9221" width="10.625" customWidth="1"/>
    <col min="9222" max="9224" width="13.125" customWidth="1"/>
    <col min="9473" max="9477" width="10.625" customWidth="1"/>
    <col min="9478" max="9480" width="13.125" customWidth="1"/>
    <col min="9729" max="9733" width="10.625" customWidth="1"/>
    <col min="9734" max="9736" width="13.125" customWidth="1"/>
    <col min="9985" max="9989" width="10.625" customWidth="1"/>
    <col min="9990" max="9992" width="13.125" customWidth="1"/>
    <col min="10241" max="10245" width="10.625" customWidth="1"/>
    <col min="10246" max="10248" width="13.125" customWidth="1"/>
    <col min="10497" max="10501" width="10.625" customWidth="1"/>
    <col min="10502" max="10504" width="13.125" customWidth="1"/>
    <col min="10753" max="10757" width="10.625" customWidth="1"/>
    <col min="10758" max="10760" width="13.125" customWidth="1"/>
    <col min="11009" max="11013" width="10.625" customWidth="1"/>
    <col min="11014" max="11016" width="13.125" customWidth="1"/>
    <col min="11265" max="11269" width="10.625" customWidth="1"/>
    <col min="11270" max="11272" width="13.125" customWidth="1"/>
    <col min="11521" max="11525" width="10.625" customWidth="1"/>
    <col min="11526" max="11528" width="13.125" customWidth="1"/>
    <col min="11777" max="11781" width="10.625" customWidth="1"/>
    <col min="11782" max="11784" width="13.125" customWidth="1"/>
    <col min="12033" max="12037" width="10.625" customWidth="1"/>
    <col min="12038" max="12040" width="13.125" customWidth="1"/>
    <col min="12289" max="12293" width="10.625" customWidth="1"/>
    <col min="12294" max="12296" width="13.125" customWidth="1"/>
    <col min="12545" max="12549" width="10.625" customWidth="1"/>
    <col min="12550" max="12552" width="13.125" customWidth="1"/>
    <col min="12801" max="12805" width="10.625" customWidth="1"/>
    <col min="12806" max="12808" width="13.125" customWidth="1"/>
    <col min="13057" max="13061" width="10.625" customWidth="1"/>
    <col min="13062" max="13064" width="13.125" customWidth="1"/>
    <col min="13313" max="13317" width="10.625" customWidth="1"/>
    <col min="13318" max="13320" width="13.125" customWidth="1"/>
    <col min="13569" max="13573" width="10.625" customWidth="1"/>
    <col min="13574" max="13576" width="13.125" customWidth="1"/>
    <col min="13825" max="13829" width="10.625" customWidth="1"/>
    <col min="13830" max="13832" width="13.125" customWidth="1"/>
    <col min="14081" max="14085" width="10.625" customWidth="1"/>
    <col min="14086" max="14088" width="13.125" customWidth="1"/>
    <col min="14337" max="14341" width="10.625" customWidth="1"/>
    <col min="14342" max="14344" width="13.125" customWidth="1"/>
    <col min="14593" max="14597" width="10.625" customWidth="1"/>
    <col min="14598" max="14600" width="13.125" customWidth="1"/>
    <col min="14849" max="14853" width="10.625" customWidth="1"/>
    <col min="14854" max="14856" width="13.125" customWidth="1"/>
    <col min="15105" max="15109" width="10.625" customWidth="1"/>
    <col min="15110" max="15112" width="13.125" customWidth="1"/>
    <col min="15361" max="15365" width="10.625" customWidth="1"/>
    <col min="15366" max="15368" width="13.125" customWidth="1"/>
    <col min="15617" max="15621" width="10.625" customWidth="1"/>
    <col min="15622" max="15624" width="13.125" customWidth="1"/>
    <col min="15873" max="15877" width="10.625" customWidth="1"/>
    <col min="15878" max="15880" width="13.125" customWidth="1"/>
    <col min="16129" max="16133" width="10.625" customWidth="1"/>
    <col min="16134" max="16136" width="13.125" customWidth="1"/>
  </cols>
  <sheetData>
    <row r="1" spans="1:8" ht="15" customHeight="1" x14ac:dyDescent="0.15"/>
    <row r="2" spans="1:8" ht="18" x14ac:dyDescent="0.2">
      <c r="A2" s="1" t="s">
        <v>84</v>
      </c>
    </row>
    <row r="3" spans="1:8" ht="18" x14ac:dyDescent="0.2">
      <c r="A3" s="1" t="s">
        <v>78</v>
      </c>
    </row>
    <row r="5" spans="1:8" ht="14.25" x14ac:dyDescent="0.15">
      <c r="A5" s="4" t="s">
        <v>79</v>
      </c>
    </row>
    <row r="6" spans="1:8" ht="18.75" customHeight="1" x14ac:dyDescent="0.15">
      <c r="A6" s="83" t="s">
        <v>80</v>
      </c>
      <c r="B6" s="84"/>
      <c r="C6" s="85" t="s">
        <v>81</v>
      </c>
      <c r="D6" s="86"/>
      <c r="E6" s="87"/>
      <c r="F6" s="83" t="s">
        <v>82</v>
      </c>
      <c r="G6" s="86"/>
      <c r="H6" s="87"/>
    </row>
    <row r="7" spans="1:8" ht="65.099999999999994" customHeight="1" x14ac:dyDescent="0.15">
      <c r="A7" s="74" t="s">
        <v>89</v>
      </c>
      <c r="B7" s="75"/>
      <c r="C7" s="76"/>
      <c r="D7" s="77"/>
      <c r="E7" s="78"/>
      <c r="F7" s="74"/>
      <c r="G7" s="77"/>
      <c r="H7" s="78"/>
    </row>
    <row r="8" spans="1:8" ht="69.95" customHeight="1" x14ac:dyDescent="0.15">
      <c r="A8" s="74"/>
      <c r="B8" s="75"/>
      <c r="C8" s="76"/>
      <c r="D8" s="77"/>
      <c r="E8" s="78"/>
      <c r="F8" s="74"/>
      <c r="G8" s="77"/>
      <c r="H8" s="78"/>
    </row>
    <row r="9" spans="1:8" ht="15" customHeight="1" x14ac:dyDescent="0.15">
      <c r="A9" s="45"/>
      <c r="B9" s="45"/>
      <c r="C9" s="45"/>
      <c r="D9" s="45"/>
      <c r="E9" s="45"/>
      <c r="F9" s="45"/>
      <c r="G9" s="45"/>
      <c r="H9" s="45"/>
    </row>
    <row r="10" spans="1:8" ht="15" customHeight="1" x14ac:dyDescent="0.15"/>
    <row r="11" spans="1:8" ht="14.25" x14ac:dyDescent="0.15">
      <c r="A11" s="4" t="s">
        <v>83</v>
      </c>
    </row>
    <row r="12" spans="1:8" ht="99" customHeight="1" x14ac:dyDescent="0.15">
      <c r="A12" s="79"/>
      <c r="B12" s="80"/>
      <c r="C12" s="80"/>
      <c r="D12" s="81"/>
      <c r="E12" s="81"/>
      <c r="F12" s="81"/>
      <c r="G12" s="81"/>
      <c r="H12" s="82"/>
    </row>
  </sheetData>
  <mergeCells count="10">
    <mergeCell ref="A8:B8"/>
    <mergeCell ref="C8:E8"/>
    <mergeCell ref="F8:H8"/>
    <mergeCell ref="A12:H12"/>
    <mergeCell ref="A6:B6"/>
    <mergeCell ref="C6:E6"/>
    <mergeCell ref="F6:H6"/>
    <mergeCell ref="A7:B7"/>
    <mergeCell ref="C7:E7"/>
    <mergeCell ref="F7:H7"/>
  </mergeCells>
  <phoneticPr fontId="1"/>
  <pageMargins left="0.7" right="0.7" top="0.75" bottom="0.75" header="0.3" footer="0.3"/>
  <pageSetup paperSize="9"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2021-01-09T05:20:57Z</dcterms:created>
  <dcterms:modified xsi:type="dcterms:W3CDTF">2021-03-31T04:05:55Z</dcterms:modified>
</cp:coreProperties>
</file>