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2 学習指導部\40学習内容定着度調査\Ｈ28定着度調査\調査結果\②ホームページ用資料\学力\"/>
    </mc:Choice>
  </mc:AlternateContent>
  <bookViews>
    <workbookView xWindow="480" yWindow="75" windowWidth="18315" windowHeight="11205" activeTab="3"/>
  </bookViews>
  <sheets>
    <sheet name="小学校6年国語" sheetId="1" r:id="rId1"/>
    <sheet name="小学校6年社会" sheetId="2" r:id="rId2"/>
    <sheet name="小学校6年算数" sheetId="3" r:id="rId3"/>
    <sheet name="小学校6年理科" sheetId="4" r:id="rId4"/>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S74" i="4" l="1"/>
  <c r="S73" i="4"/>
  <c r="S72" i="4"/>
  <c r="S71" i="4"/>
  <c r="S70" i="4"/>
  <c r="S69" i="4"/>
  <c r="S68" i="4"/>
  <c r="A68" i="4"/>
  <c r="S67" i="4"/>
  <c r="S66" i="4"/>
  <c r="A66" i="4"/>
  <c r="S65" i="4"/>
  <c r="S64" i="4"/>
  <c r="S63" i="4"/>
  <c r="S62" i="4"/>
  <c r="S61" i="4"/>
  <c r="S60" i="4"/>
  <c r="S59" i="4"/>
  <c r="S58" i="4"/>
  <c r="S57" i="4"/>
  <c r="S56" i="4"/>
  <c r="S55" i="4"/>
  <c r="Y47" i="4"/>
  <c r="X47" i="4"/>
  <c r="F47" i="4" s="1"/>
  <c r="W47" i="4"/>
  <c r="E47" i="4" s="1"/>
  <c r="V47" i="4"/>
  <c r="G47" i="4"/>
  <c r="B47" i="4"/>
  <c r="Y46" i="4"/>
  <c r="X46" i="4"/>
  <c r="F46" i="4" s="1"/>
  <c r="W46" i="4"/>
  <c r="E46" i="4" s="1"/>
  <c r="V46" i="4"/>
  <c r="A74" i="4" s="1"/>
  <c r="G46" i="4"/>
  <c r="Y45" i="4"/>
  <c r="X45" i="4"/>
  <c r="F45" i="4" s="1"/>
  <c r="W45" i="4"/>
  <c r="E45" i="4" s="1"/>
  <c r="V45" i="4"/>
  <c r="A73" i="4" s="1"/>
  <c r="G45" i="4"/>
  <c r="B45" i="4"/>
  <c r="Y44" i="4"/>
  <c r="X44" i="4"/>
  <c r="F44" i="4" s="1"/>
  <c r="W44" i="4"/>
  <c r="E44" i="4" s="1"/>
  <c r="V44" i="4"/>
  <c r="A72" i="4" s="1"/>
  <c r="G44" i="4"/>
  <c r="Y43" i="4"/>
  <c r="X43" i="4"/>
  <c r="F43" i="4" s="1"/>
  <c r="W43" i="4"/>
  <c r="E43" i="4" s="1"/>
  <c r="V43" i="4"/>
  <c r="A71" i="4" s="1"/>
  <c r="G43" i="4"/>
  <c r="B43" i="4"/>
  <c r="Y42" i="4"/>
  <c r="X42" i="4"/>
  <c r="F42" i="4" s="1"/>
  <c r="W42" i="4"/>
  <c r="E42" i="4" s="1"/>
  <c r="V42" i="4"/>
  <c r="A70" i="4" s="1"/>
  <c r="G42" i="4"/>
  <c r="Y41" i="4"/>
  <c r="X41" i="4"/>
  <c r="F41" i="4" s="1"/>
  <c r="W41" i="4"/>
  <c r="E41" i="4" s="1"/>
  <c r="V41" i="4"/>
  <c r="A69" i="4" s="1"/>
  <c r="G41" i="4"/>
  <c r="B41" i="4"/>
  <c r="Y40" i="4"/>
  <c r="X40" i="4"/>
  <c r="W40" i="4"/>
  <c r="E40" i="4" s="1"/>
  <c r="V40" i="4"/>
  <c r="G40" i="4"/>
  <c r="F40" i="4"/>
  <c r="B40" i="4"/>
  <c r="Y39" i="4"/>
  <c r="X39" i="4"/>
  <c r="W39" i="4"/>
  <c r="E39" i="4" s="1"/>
  <c r="V39" i="4"/>
  <c r="A67" i="4" s="1"/>
  <c r="G39" i="4"/>
  <c r="F39" i="4"/>
  <c r="Y38" i="4"/>
  <c r="X38" i="4"/>
  <c r="W38" i="4"/>
  <c r="E38" i="4" s="1"/>
  <c r="V38" i="4"/>
  <c r="B38" i="4" s="1"/>
  <c r="G38" i="4"/>
  <c r="F38" i="4"/>
  <c r="Y37" i="4"/>
  <c r="X37" i="4"/>
  <c r="F37" i="4" s="1"/>
  <c r="W37" i="4"/>
  <c r="E37" i="4" s="1"/>
  <c r="V37" i="4"/>
  <c r="A65" i="4" s="1"/>
  <c r="G37" i="4"/>
  <c r="B37" i="4"/>
  <c r="Y36" i="4"/>
  <c r="X36" i="4"/>
  <c r="F36" i="4" s="1"/>
  <c r="W36" i="4"/>
  <c r="E36" i="4" s="1"/>
  <c r="V36" i="4"/>
  <c r="B36" i="4" s="1"/>
  <c r="G36" i="4"/>
  <c r="Y35" i="4"/>
  <c r="X35" i="4"/>
  <c r="F35" i="4" s="1"/>
  <c r="W35" i="4"/>
  <c r="E35" i="4" s="1"/>
  <c r="V35" i="4"/>
  <c r="A63" i="4" s="1"/>
  <c r="G35" i="4"/>
  <c r="B35" i="4"/>
  <c r="Y34" i="4"/>
  <c r="X34" i="4"/>
  <c r="F34" i="4" s="1"/>
  <c r="W34" i="4"/>
  <c r="E34" i="4" s="1"/>
  <c r="V34" i="4"/>
  <c r="B34" i="4" s="1"/>
  <c r="G34" i="4"/>
  <c r="Y33" i="4"/>
  <c r="X33" i="4"/>
  <c r="F33" i="4" s="1"/>
  <c r="W33" i="4"/>
  <c r="E33" i="4" s="1"/>
  <c r="V33" i="4"/>
  <c r="A61" i="4" s="1"/>
  <c r="G33" i="4"/>
  <c r="Y32" i="4"/>
  <c r="X32" i="4"/>
  <c r="W32" i="4"/>
  <c r="E32" i="4" s="1"/>
  <c r="V32" i="4"/>
  <c r="A60" i="4" s="1"/>
  <c r="G32" i="4"/>
  <c r="F32" i="4"/>
  <c r="B32" i="4"/>
  <c r="Y31" i="4"/>
  <c r="X31" i="4"/>
  <c r="W31" i="4"/>
  <c r="E31" i="4" s="1"/>
  <c r="V31" i="4"/>
  <c r="A59" i="4" s="1"/>
  <c r="G31" i="4"/>
  <c r="F31" i="4"/>
  <c r="Y30" i="4"/>
  <c r="G30" i="4" s="1"/>
  <c r="X30" i="4"/>
  <c r="W30" i="4"/>
  <c r="E30" i="4" s="1"/>
  <c r="V30" i="4"/>
  <c r="A58" i="4" s="1"/>
  <c r="F30" i="4"/>
  <c r="B30" i="4"/>
  <c r="Y29" i="4"/>
  <c r="X29" i="4"/>
  <c r="F29" i="4" s="1"/>
  <c r="W29" i="4"/>
  <c r="E29" i="4" s="1"/>
  <c r="V29" i="4"/>
  <c r="A57" i="4" s="1"/>
  <c r="G29" i="4"/>
  <c r="B29" i="4"/>
  <c r="Y28" i="4"/>
  <c r="X28" i="4"/>
  <c r="F28" i="4" s="1"/>
  <c r="W28" i="4"/>
  <c r="E28" i="4" s="1"/>
  <c r="V28" i="4"/>
  <c r="B28" i="4" s="1"/>
  <c r="G28" i="4"/>
  <c r="Y27" i="4"/>
  <c r="X27" i="4"/>
  <c r="F27" i="4" s="1"/>
  <c r="W27" i="4"/>
  <c r="E27" i="4" s="1"/>
  <c r="V27" i="4"/>
  <c r="A55" i="4" s="1"/>
  <c r="G27" i="4"/>
  <c r="B27" i="4"/>
  <c r="A56" i="4" l="1"/>
  <c r="B31" i="4"/>
  <c r="B39" i="4"/>
  <c r="A62" i="4"/>
  <c r="A64" i="4"/>
  <c r="B42" i="4"/>
  <c r="B44" i="4"/>
  <c r="B46" i="4"/>
  <c r="B33" i="4"/>
  <c r="S74" i="3"/>
  <c r="S73" i="3"/>
  <c r="S72" i="3"/>
  <c r="S71" i="3"/>
  <c r="S70" i="3"/>
  <c r="S69" i="3"/>
  <c r="S68" i="3"/>
  <c r="S67" i="3"/>
  <c r="S66" i="3"/>
  <c r="S65" i="3"/>
  <c r="S64" i="3"/>
  <c r="A64" i="3"/>
  <c r="S63" i="3"/>
  <c r="S62" i="3"/>
  <c r="A62" i="3"/>
  <c r="S61" i="3"/>
  <c r="S60" i="3"/>
  <c r="S59" i="3"/>
  <c r="S58" i="3"/>
  <c r="S57" i="3"/>
  <c r="S56" i="3"/>
  <c r="S55" i="3"/>
  <c r="Y47" i="3"/>
  <c r="X47" i="3"/>
  <c r="F47" i="3" s="1"/>
  <c r="W47" i="3"/>
  <c r="E47" i="3" s="1"/>
  <c r="V47" i="3"/>
  <c r="B47" i="3" s="1"/>
  <c r="G47" i="3"/>
  <c r="Y46" i="3"/>
  <c r="X46" i="3"/>
  <c r="F46" i="3" s="1"/>
  <c r="W46" i="3"/>
  <c r="E46" i="3" s="1"/>
  <c r="V46" i="3"/>
  <c r="A74" i="3" s="1"/>
  <c r="G46" i="3"/>
  <c r="B46" i="3"/>
  <c r="Y45" i="3"/>
  <c r="X45" i="3"/>
  <c r="F45" i="3" s="1"/>
  <c r="W45" i="3"/>
  <c r="E45" i="3" s="1"/>
  <c r="V45" i="3"/>
  <c r="A73" i="3" s="1"/>
  <c r="G45" i="3"/>
  <c r="Y44" i="3"/>
  <c r="X44" i="3"/>
  <c r="F44" i="3" s="1"/>
  <c r="W44" i="3"/>
  <c r="E44" i="3" s="1"/>
  <c r="V44" i="3"/>
  <c r="A72" i="3" s="1"/>
  <c r="G44" i="3"/>
  <c r="B44" i="3"/>
  <c r="Y43" i="3"/>
  <c r="X43" i="3"/>
  <c r="F43" i="3" s="1"/>
  <c r="W43" i="3"/>
  <c r="E43" i="3" s="1"/>
  <c r="V43" i="3"/>
  <c r="B43" i="3" s="1"/>
  <c r="G43" i="3"/>
  <c r="Y42" i="3"/>
  <c r="X42" i="3"/>
  <c r="F42" i="3" s="1"/>
  <c r="W42" i="3"/>
  <c r="E42" i="3" s="1"/>
  <c r="V42" i="3"/>
  <c r="A70" i="3" s="1"/>
  <c r="G42" i="3"/>
  <c r="B42" i="3"/>
  <c r="Y41" i="3"/>
  <c r="X41" i="3"/>
  <c r="F41" i="3" s="1"/>
  <c r="W41" i="3"/>
  <c r="E41" i="3" s="1"/>
  <c r="V41" i="3"/>
  <c r="A69" i="3" s="1"/>
  <c r="G41" i="3"/>
  <c r="Y40" i="3"/>
  <c r="X40" i="3"/>
  <c r="F40" i="3" s="1"/>
  <c r="W40" i="3"/>
  <c r="E40" i="3" s="1"/>
  <c r="V40" i="3"/>
  <c r="A68" i="3" s="1"/>
  <c r="G40" i="3"/>
  <c r="B40" i="3"/>
  <c r="Y39" i="3"/>
  <c r="X39" i="3"/>
  <c r="F39" i="3" s="1"/>
  <c r="W39" i="3"/>
  <c r="E39" i="3" s="1"/>
  <c r="V39" i="3"/>
  <c r="B39" i="3" s="1"/>
  <c r="G39" i="3"/>
  <c r="Y38" i="3"/>
  <c r="X38" i="3"/>
  <c r="F38" i="3" s="1"/>
  <c r="W38" i="3"/>
  <c r="E38" i="3" s="1"/>
  <c r="V38" i="3"/>
  <c r="A66" i="3" s="1"/>
  <c r="G38" i="3"/>
  <c r="B38" i="3"/>
  <c r="Y37" i="3"/>
  <c r="X37" i="3"/>
  <c r="F37" i="3" s="1"/>
  <c r="W37" i="3"/>
  <c r="E37" i="3" s="1"/>
  <c r="V37" i="3"/>
  <c r="A65" i="3" s="1"/>
  <c r="G37" i="3"/>
  <c r="Y36" i="3"/>
  <c r="X36" i="3"/>
  <c r="F36" i="3" s="1"/>
  <c r="W36" i="3"/>
  <c r="E36" i="3" s="1"/>
  <c r="V36" i="3"/>
  <c r="G36" i="3"/>
  <c r="B36" i="3"/>
  <c r="Y35" i="3"/>
  <c r="X35" i="3"/>
  <c r="F35" i="3" s="1"/>
  <c r="W35" i="3"/>
  <c r="E35" i="3" s="1"/>
  <c r="V35" i="3"/>
  <c r="A63" i="3" s="1"/>
  <c r="G35" i="3"/>
  <c r="Y34" i="3"/>
  <c r="X34" i="3"/>
  <c r="F34" i="3" s="1"/>
  <c r="W34" i="3"/>
  <c r="E34" i="3" s="1"/>
  <c r="V34" i="3"/>
  <c r="G34" i="3"/>
  <c r="B34" i="3"/>
  <c r="Y33" i="3"/>
  <c r="X33" i="3"/>
  <c r="F33" i="3" s="1"/>
  <c r="W33" i="3"/>
  <c r="E33" i="3" s="1"/>
  <c r="V33" i="3"/>
  <c r="A61" i="3" s="1"/>
  <c r="G33" i="3"/>
  <c r="Y32" i="3"/>
  <c r="X32" i="3"/>
  <c r="F32" i="3" s="1"/>
  <c r="W32" i="3"/>
  <c r="E32" i="3" s="1"/>
  <c r="V32" i="3"/>
  <c r="A60" i="3" s="1"/>
  <c r="G32" i="3"/>
  <c r="B32" i="3"/>
  <c r="Y31" i="3"/>
  <c r="X31" i="3"/>
  <c r="F31" i="3" s="1"/>
  <c r="W31" i="3"/>
  <c r="E31" i="3" s="1"/>
  <c r="V31" i="3"/>
  <c r="A59" i="3" s="1"/>
  <c r="G31" i="3"/>
  <c r="Y30" i="3"/>
  <c r="X30" i="3"/>
  <c r="F30" i="3" s="1"/>
  <c r="W30" i="3"/>
  <c r="E30" i="3" s="1"/>
  <c r="V30" i="3"/>
  <c r="A58" i="3" s="1"/>
  <c r="G30" i="3"/>
  <c r="B30" i="3"/>
  <c r="Y29" i="3"/>
  <c r="X29" i="3"/>
  <c r="F29" i="3" s="1"/>
  <c r="W29" i="3"/>
  <c r="E29" i="3" s="1"/>
  <c r="V29" i="3"/>
  <c r="A57" i="3" s="1"/>
  <c r="G29" i="3"/>
  <c r="Y28" i="3"/>
  <c r="X28" i="3"/>
  <c r="F28" i="3" s="1"/>
  <c r="W28" i="3"/>
  <c r="E28" i="3" s="1"/>
  <c r="V28" i="3"/>
  <c r="A56" i="3" s="1"/>
  <c r="G28" i="3"/>
  <c r="B28" i="3"/>
  <c r="Y27" i="3"/>
  <c r="X27" i="3"/>
  <c r="W27" i="3"/>
  <c r="V27" i="3"/>
  <c r="A55" i="3" s="1"/>
  <c r="G27" i="3"/>
  <c r="F27" i="3"/>
  <c r="E27" i="3"/>
  <c r="B27" i="3" l="1"/>
  <c r="A67" i="3"/>
  <c r="A71" i="3"/>
  <c r="B29" i="3"/>
  <c r="B31" i="3"/>
  <c r="B33" i="3"/>
  <c r="B35" i="3"/>
  <c r="B37" i="3"/>
  <c r="B41" i="3"/>
  <c r="B45" i="3"/>
  <c r="S74" i="2"/>
  <c r="A74" i="2"/>
  <c r="S73" i="2"/>
  <c r="S72" i="2"/>
  <c r="S71" i="2"/>
  <c r="S70" i="2"/>
  <c r="S69" i="2"/>
  <c r="S68" i="2"/>
  <c r="S67" i="2"/>
  <c r="A67" i="2"/>
  <c r="S66" i="2"/>
  <c r="S65" i="2"/>
  <c r="S64" i="2"/>
  <c r="S63" i="2"/>
  <c r="S62" i="2"/>
  <c r="S61" i="2"/>
  <c r="S60" i="2"/>
  <c r="A60" i="2"/>
  <c r="S59" i="2"/>
  <c r="S58" i="2"/>
  <c r="S57" i="2"/>
  <c r="S56" i="2"/>
  <c r="S55" i="2"/>
  <c r="Y47" i="2"/>
  <c r="X47" i="2"/>
  <c r="F47" i="2" s="1"/>
  <c r="W47" i="2"/>
  <c r="E47" i="2" s="1"/>
  <c r="V47" i="2"/>
  <c r="G47" i="2"/>
  <c r="B47" i="2"/>
  <c r="Y46" i="2"/>
  <c r="X46" i="2"/>
  <c r="F46" i="2" s="1"/>
  <c r="W46" i="2"/>
  <c r="E46" i="2" s="1"/>
  <c r="V46" i="2"/>
  <c r="B46" i="2" s="1"/>
  <c r="G46" i="2"/>
  <c r="Y45" i="2"/>
  <c r="X45" i="2"/>
  <c r="F45" i="2" s="1"/>
  <c r="W45" i="2"/>
  <c r="E45" i="2" s="1"/>
  <c r="V45" i="2"/>
  <c r="A73" i="2" s="1"/>
  <c r="G45" i="2"/>
  <c r="B45" i="2"/>
  <c r="Y44" i="2"/>
  <c r="X44" i="2"/>
  <c r="F44" i="2" s="1"/>
  <c r="W44" i="2"/>
  <c r="E44" i="2" s="1"/>
  <c r="V44" i="2"/>
  <c r="B44" i="2" s="1"/>
  <c r="G44" i="2"/>
  <c r="Y43" i="2"/>
  <c r="X43" i="2"/>
  <c r="F43" i="2" s="1"/>
  <c r="W43" i="2"/>
  <c r="E43" i="2" s="1"/>
  <c r="V43" i="2"/>
  <c r="A71" i="2" s="1"/>
  <c r="G43" i="2"/>
  <c r="B43" i="2"/>
  <c r="Y42" i="2"/>
  <c r="X42" i="2"/>
  <c r="F42" i="2" s="1"/>
  <c r="W42" i="2"/>
  <c r="E42" i="2" s="1"/>
  <c r="V42" i="2"/>
  <c r="B42" i="2" s="1"/>
  <c r="G42" i="2"/>
  <c r="Y41" i="2"/>
  <c r="X41" i="2"/>
  <c r="F41" i="2" s="1"/>
  <c r="W41" i="2"/>
  <c r="E41" i="2" s="1"/>
  <c r="V41" i="2"/>
  <c r="A69" i="2" s="1"/>
  <c r="G41" i="2"/>
  <c r="B41" i="2"/>
  <c r="Y40" i="2"/>
  <c r="X40" i="2"/>
  <c r="F40" i="2" s="1"/>
  <c r="W40" i="2"/>
  <c r="E40" i="2" s="1"/>
  <c r="V40" i="2"/>
  <c r="B40" i="2" s="1"/>
  <c r="G40" i="2"/>
  <c r="Y39" i="2"/>
  <c r="X39" i="2"/>
  <c r="F39" i="2" s="1"/>
  <c r="W39" i="2"/>
  <c r="E39" i="2" s="1"/>
  <c r="V39" i="2"/>
  <c r="G39" i="2"/>
  <c r="B39" i="2"/>
  <c r="Y38" i="2"/>
  <c r="X38" i="2"/>
  <c r="F38" i="2" s="1"/>
  <c r="W38" i="2"/>
  <c r="E38" i="2" s="1"/>
  <c r="V38" i="2"/>
  <c r="B38" i="2" s="1"/>
  <c r="G38" i="2"/>
  <c r="Y37" i="2"/>
  <c r="X37" i="2"/>
  <c r="F37" i="2" s="1"/>
  <c r="W37" i="2"/>
  <c r="E37" i="2" s="1"/>
  <c r="V37" i="2"/>
  <c r="A65" i="2" s="1"/>
  <c r="G37" i="2"/>
  <c r="B37" i="2"/>
  <c r="Y36" i="2"/>
  <c r="X36" i="2"/>
  <c r="F36" i="2" s="1"/>
  <c r="W36" i="2"/>
  <c r="E36" i="2" s="1"/>
  <c r="V36" i="2"/>
  <c r="A64" i="2" s="1"/>
  <c r="G36" i="2"/>
  <c r="Y35" i="2"/>
  <c r="X35" i="2"/>
  <c r="F35" i="2" s="1"/>
  <c r="W35" i="2"/>
  <c r="E35" i="2" s="1"/>
  <c r="V35" i="2"/>
  <c r="A63" i="2" s="1"/>
  <c r="G35" i="2"/>
  <c r="B35" i="2"/>
  <c r="Y34" i="2"/>
  <c r="X34" i="2"/>
  <c r="F34" i="2" s="1"/>
  <c r="W34" i="2"/>
  <c r="E34" i="2" s="1"/>
  <c r="V34" i="2"/>
  <c r="A62" i="2" s="1"/>
  <c r="G34" i="2"/>
  <c r="Y33" i="2"/>
  <c r="X33" i="2"/>
  <c r="F33" i="2" s="1"/>
  <c r="W33" i="2"/>
  <c r="E33" i="2" s="1"/>
  <c r="V33" i="2"/>
  <c r="A61" i="2" s="1"/>
  <c r="G33" i="2"/>
  <c r="B33" i="2"/>
  <c r="Y32" i="2"/>
  <c r="X32" i="2"/>
  <c r="W32" i="2"/>
  <c r="E32" i="2" s="1"/>
  <c r="V32" i="2"/>
  <c r="B32" i="2" s="1"/>
  <c r="G32" i="2"/>
  <c r="F32" i="2"/>
  <c r="Y31" i="2"/>
  <c r="X31" i="2"/>
  <c r="F31" i="2" s="1"/>
  <c r="W31" i="2"/>
  <c r="E31" i="2" s="1"/>
  <c r="V31" i="2"/>
  <c r="A59" i="2" s="1"/>
  <c r="G31" i="2"/>
  <c r="B31" i="2"/>
  <c r="Y30" i="2"/>
  <c r="X30" i="2"/>
  <c r="F30" i="2" s="1"/>
  <c r="W30" i="2"/>
  <c r="E30" i="2" s="1"/>
  <c r="V30" i="2"/>
  <c r="A58" i="2" s="1"/>
  <c r="G30" i="2"/>
  <c r="Y29" i="2"/>
  <c r="X29" i="2"/>
  <c r="F29" i="2" s="1"/>
  <c r="W29" i="2"/>
  <c r="V29" i="2"/>
  <c r="A57" i="2" s="1"/>
  <c r="G29" i="2"/>
  <c r="E29" i="2"/>
  <c r="Y28" i="2"/>
  <c r="X28" i="2"/>
  <c r="W28" i="2"/>
  <c r="E28" i="2" s="1"/>
  <c r="V28" i="2"/>
  <c r="A56" i="2" s="1"/>
  <c r="G28" i="2"/>
  <c r="F28" i="2"/>
  <c r="B28" i="2"/>
  <c r="Y27" i="2"/>
  <c r="X27" i="2"/>
  <c r="W27" i="2"/>
  <c r="E27" i="2" s="1"/>
  <c r="V27" i="2"/>
  <c r="A55" i="2" s="1"/>
  <c r="G27" i="2"/>
  <c r="F27" i="2"/>
  <c r="B27" i="2"/>
  <c r="A70" i="2" l="1"/>
  <c r="A72" i="2"/>
  <c r="B30" i="2"/>
  <c r="A66" i="2"/>
  <c r="A68" i="2"/>
  <c r="B29" i="2"/>
  <c r="B34" i="2"/>
  <c r="B36" i="2"/>
  <c r="S74" i="1"/>
  <c r="A74" i="1"/>
  <c r="S73" i="1"/>
  <c r="S72" i="1"/>
  <c r="S71" i="1"/>
  <c r="S70" i="1"/>
  <c r="S69" i="1"/>
  <c r="S68" i="1"/>
  <c r="A68" i="1"/>
  <c r="S67" i="1"/>
  <c r="S66" i="1"/>
  <c r="A66" i="1"/>
  <c r="S65" i="1"/>
  <c r="S64" i="1"/>
  <c r="A64" i="1"/>
  <c r="S63" i="1"/>
  <c r="S62" i="1"/>
  <c r="A62" i="1"/>
  <c r="S61" i="1"/>
  <c r="S60" i="1"/>
  <c r="S59" i="1"/>
  <c r="A59" i="1"/>
  <c r="S58" i="1"/>
  <c r="S57" i="1"/>
  <c r="S56" i="1"/>
  <c r="S55" i="1"/>
  <c r="Y47" i="1"/>
  <c r="G47" i="1" s="1"/>
  <c r="X47" i="1"/>
  <c r="F47" i="1" s="1"/>
  <c r="W47" i="1"/>
  <c r="E47" i="1" s="1"/>
  <c r="V47" i="1"/>
  <c r="B47" i="1" s="1"/>
  <c r="Y46" i="1"/>
  <c r="X46" i="1"/>
  <c r="F46" i="1" s="1"/>
  <c r="W46" i="1"/>
  <c r="E46" i="1" s="1"/>
  <c r="V46" i="1"/>
  <c r="G46" i="1"/>
  <c r="B46" i="1"/>
  <c r="Y45" i="1"/>
  <c r="G45" i="1" s="1"/>
  <c r="X45" i="1"/>
  <c r="F45" i="1" s="1"/>
  <c r="W45" i="1"/>
  <c r="E45" i="1" s="1"/>
  <c r="V45" i="1"/>
  <c r="A73" i="1" s="1"/>
  <c r="Y44" i="1"/>
  <c r="X44" i="1"/>
  <c r="F44" i="1" s="1"/>
  <c r="W44" i="1"/>
  <c r="E44" i="1" s="1"/>
  <c r="V44" i="1"/>
  <c r="A72" i="1" s="1"/>
  <c r="G44" i="1"/>
  <c r="B44" i="1"/>
  <c r="Y43" i="1"/>
  <c r="G43" i="1" s="1"/>
  <c r="X43" i="1"/>
  <c r="F43" i="1" s="1"/>
  <c r="W43" i="1"/>
  <c r="E43" i="1" s="1"/>
  <c r="V43" i="1"/>
  <c r="B43" i="1" s="1"/>
  <c r="Y42" i="1"/>
  <c r="X42" i="1"/>
  <c r="F42" i="1" s="1"/>
  <c r="W42" i="1"/>
  <c r="E42" i="1" s="1"/>
  <c r="V42" i="1"/>
  <c r="A70" i="1" s="1"/>
  <c r="G42" i="1"/>
  <c r="B42" i="1"/>
  <c r="Y41" i="1"/>
  <c r="G41" i="1" s="1"/>
  <c r="X41" i="1"/>
  <c r="F41" i="1" s="1"/>
  <c r="W41" i="1"/>
  <c r="E41" i="1" s="1"/>
  <c r="V41" i="1"/>
  <c r="A69" i="1" s="1"/>
  <c r="Y40" i="1"/>
  <c r="X40" i="1"/>
  <c r="F40" i="1" s="1"/>
  <c r="W40" i="1"/>
  <c r="E40" i="1" s="1"/>
  <c r="V40" i="1"/>
  <c r="G40" i="1"/>
  <c r="B40" i="1"/>
  <c r="Y39" i="1"/>
  <c r="X39" i="1"/>
  <c r="F39" i="1" s="1"/>
  <c r="W39" i="1"/>
  <c r="E39" i="1" s="1"/>
  <c r="V39" i="1"/>
  <c r="B39" i="1" s="1"/>
  <c r="G39" i="1"/>
  <c r="Y38" i="1"/>
  <c r="X38" i="1"/>
  <c r="F38" i="1" s="1"/>
  <c r="W38" i="1"/>
  <c r="E38" i="1" s="1"/>
  <c r="V38" i="1"/>
  <c r="G38" i="1"/>
  <c r="B38" i="1"/>
  <c r="Y37" i="1"/>
  <c r="G37" i="1" s="1"/>
  <c r="X37" i="1"/>
  <c r="F37" i="1" s="1"/>
  <c r="W37" i="1"/>
  <c r="E37" i="1" s="1"/>
  <c r="V37" i="1"/>
  <c r="A65" i="1" s="1"/>
  <c r="Y36" i="1"/>
  <c r="X36" i="1"/>
  <c r="F36" i="1" s="1"/>
  <c r="W36" i="1"/>
  <c r="E36" i="1" s="1"/>
  <c r="V36" i="1"/>
  <c r="G36" i="1"/>
  <c r="B36" i="1"/>
  <c r="Y35" i="1"/>
  <c r="G35" i="1" s="1"/>
  <c r="X35" i="1"/>
  <c r="F35" i="1" s="1"/>
  <c r="W35" i="1"/>
  <c r="E35" i="1" s="1"/>
  <c r="V35" i="1"/>
  <c r="A63" i="1" s="1"/>
  <c r="Y34" i="1"/>
  <c r="X34" i="1"/>
  <c r="F34" i="1" s="1"/>
  <c r="W34" i="1"/>
  <c r="E34" i="1" s="1"/>
  <c r="V34" i="1"/>
  <c r="G34" i="1"/>
  <c r="B34" i="1"/>
  <c r="Y33" i="1"/>
  <c r="X33" i="1"/>
  <c r="F33" i="1" s="1"/>
  <c r="W33" i="1"/>
  <c r="E33" i="1" s="1"/>
  <c r="V33" i="1"/>
  <c r="A61" i="1" s="1"/>
  <c r="G33" i="1"/>
  <c r="Y32" i="1"/>
  <c r="G32" i="1" s="1"/>
  <c r="X32" i="1"/>
  <c r="F32" i="1" s="1"/>
  <c r="W32" i="1"/>
  <c r="E32" i="1" s="1"/>
  <c r="V32" i="1"/>
  <c r="A60" i="1" s="1"/>
  <c r="B32" i="1"/>
  <c r="Y31" i="1"/>
  <c r="G31" i="1" s="1"/>
  <c r="X31" i="1"/>
  <c r="F31" i="1" s="1"/>
  <c r="W31" i="1"/>
  <c r="E31" i="1" s="1"/>
  <c r="V31" i="1"/>
  <c r="B31" i="1" s="1"/>
  <c r="Y30" i="1"/>
  <c r="X30" i="1"/>
  <c r="F30" i="1" s="1"/>
  <c r="W30" i="1"/>
  <c r="E30" i="1" s="1"/>
  <c r="V30" i="1"/>
  <c r="A58" i="1" s="1"/>
  <c r="G30" i="1"/>
  <c r="B30" i="1"/>
  <c r="Y29" i="1"/>
  <c r="G29" i="1" s="1"/>
  <c r="X29" i="1"/>
  <c r="F29" i="1" s="1"/>
  <c r="W29" i="1"/>
  <c r="E29" i="1" s="1"/>
  <c r="V29" i="1"/>
  <c r="A57" i="1" s="1"/>
  <c r="Y28" i="1"/>
  <c r="X28" i="1"/>
  <c r="F28" i="1" s="1"/>
  <c r="W28" i="1"/>
  <c r="E28" i="1" s="1"/>
  <c r="V28" i="1"/>
  <c r="A56" i="1" s="1"/>
  <c r="G28" i="1"/>
  <c r="B28" i="1"/>
  <c r="Y27" i="1"/>
  <c r="X27" i="1"/>
  <c r="F27" i="1" s="1"/>
  <c r="W27" i="1"/>
  <c r="E27" i="1" s="1"/>
  <c r="V27" i="1"/>
  <c r="B27" i="1" s="1"/>
  <c r="G27" i="1"/>
  <c r="A71" i="1" l="1"/>
  <c r="A67" i="1"/>
  <c r="A55" i="1"/>
  <c r="B29" i="1"/>
  <c r="B33" i="1"/>
  <c r="B35" i="1"/>
  <c r="B37" i="1"/>
  <c r="B41" i="1"/>
  <c r="B45" i="1"/>
</calcChain>
</file>

<file path=xl/sharedStrings.xml><?xml version="1.0" encoding="utf-8"?>
<sst xmlns="http://schemas.openxmlformats.org/spreadsheetml/2006/main" count="224" uniqueCount="120">
  <si>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</si>
  <si>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</si>
  <si>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</si>
  <si>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</si>
  <si>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</si>
  <si>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</si>
  <si>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</si>
  <si>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</si>
  <si>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</si>
  <si>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</si>
  <si>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</si>
  <si>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</si>
  <si>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</si>
  <si>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</si>
  <si>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</si>
  <si>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</si>
  <si>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</si>
  <si>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</si>
  <si>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</si>
  <si>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</si>
  <si>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</si>
  <si>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</si>
  <si>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</si>
  <si>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話し合いをもとに安全マップをつくる</t>
    <phoneticPr fontId="1"/>
  </si>
  <si>
    <t>作文</t>
    <phoneticPr fontId="1"/>
  </si>
  <si>
    <t/>
  </si>
  <si>
    <t>話すこと・聞くこと</t>
    <phoneticPr fontId="1"/>
  </si>
  <si>
    <t>書くこと</t>
    <phoneticPr fontId="1"/>
  </si>
  <si>
    <t>読むこと</t>
    <phoneticPr fontId="1"/>
  </si>
  <si>
    <t>伝統的な言語文化と
国語の特質
に関する事項</t>
    <phoneticPr fontId="1"/>
  </si>
  <si>
    <t>話す・聞く能力</t>
    <phoneticPr fontId="1"/>
  </si>
  <si>
    <t>書く能力</t>
    <phoneticPr fontId="1"/>
  </si>
  <si>
    <t>読む能力</t>
    <phoneticPr fontId="1"/>
  </si>
  <si>
    <t>言語についての
知識・理解・技能</t>
    <phoneticPr fontId="1"/>
  </si>
  <si>
    <t>宇都宮市立豊郷北小学校 第６学年【国語】領域別／観点別正答率</t>
    <phoneticPr fontId="1"/>
  </si>
  <si>
    <t>本年度</t>
    <phoneticPr fontId="1"/>
  </si>
  <si>
    <t>○良好な状況が見られるもの　●課題が見られるもの</t>
    <phoneticPr fontId="1"/>
  </si>
  <si>
    <t>世界の中の国土</t>
    <phoneticPr fontId="1"/>
  </si>
  <si>
    <t>日本の食料生産</t>
    <phoneticPr fontId="1"/>
  </si>
  <si>
    <t>工業生産と工業地域</t>
    <phoneticPr fontId="1"/>
  </si>
  <si>
    <t>わたしたちの生活と情報</t>
    <phoneticPr fontId="1"/>
  </si>
  <si>
    <t>わたしたちの生活と環境</t>
    <phoneticPr fontId="1"/>
  </si>
  <si>
    <t>縄文時代～平安時代</t>
    <phoneticPr fontId="1"/>
  </si>
  <si>
    <t>鎌倉時代，室町時代</t>
    <phoneticPr fontId="1"/>
  </si>
  <si>
    <t>安土桃山時代，江戸時代</t>
    <phoneticPr fontId="1"/>
  </si>
  <si>
    <t>明治時代，大正時代</t>
    <phoneticPr fontId="1"/>
  </si>
  <si>
    <t>国土の様子</t>
    <phoneticPr fontId="1"/>
  </si>
  <si>
    <t>農業や水産業</t>
    <phoneticPr fontId="1"/>
  </si>
  <si>
    <t>工業生産</t>
    <phoneticPr fontId="1"/>
  </si>
  <si>
    <t>情報産業や
情報化社会</t>
    <phoneticPr fontId="1"/>
  </si>
  <si>
    <t>日本の歴史</t>
    <phoneticPr fontId="1"/>
  </si>
  <si>
    <t>社会的な
思考・判断・表現</t>
    <phoneticPr fontId="1"/>
  </si>
  <si>
    <t>観察・資料
活用の技能</t>
    <phoneticPr fontId="1"/>
  </si>
  <si>
    <t>社会的事象
についての
知識・理解</t>
    <phoneticPr fontId="1"/>
  </si>
  <si>
    <t>宇都宮市立豊郷北小学校 第６学年【社会】領域別／観点別正答率</t>
    <phoneticPr fontId="1"/>
  </si>
  <si>
    <t>○良好な状況が見られるもの　●課題が見られるもの</t>
    <phoneticPr fontId="1"/>
  </si>
  <si>
    <t>小数の計算</t>
    <phoneticPr fontId="1"/>
  </si>
  <si>
    <t>分数の計算</t>
    <phoneticPr fontId="1"/>
  </si>
  <si>
    <t>面積と体積</t>
    <phoneticPr fontId="1"/>
  </si>
  <si>
    <t>単位量当たりの大きさ・速さ</t>
    <phoneticPr fontId="1"/>
  </si>
  <si>
    <t>正多角形・合同・円周</t>
    <phoneticPr fontId="1"/>
  </si>
  <si>
    <t>対称な図形</t>
    <phoneticPr fontId="1"/>
  </si>
  <si>
    <t>割合と比</t>
    <phoneticPr fontId="1"/>
  </si>
  <si>
    <t>比例・反比例</t>
    <phoneticPr fontId="1"/>
  </si>
  <si>
    <t>文字の式</t>
    <phoneticPr fontId="1"/>
  </si>
  <si>
    <t>数と計算</t>
    <phoneticPr fontId="1"/>
  </si>
  <si>
    <t>量と測定</t>
    <phoneticPr fontId="1"/>
  </si>
  <si>
    <t>図形</t>
    <phoneticPr fontId="1"/>
  </si>
  <si>
    <t>数量関係</t>
    <phoneticPr fontId="1"/>
  </si>
  <si>
    <t>数学的な考え方</t>
    <phoneticPr fontId="1"/>
  </si>
  <si>
    <t>数量や図形
についての技能</t>
    <phoneticPr fontId="1"/>
  </si>
  <si>
    <t>数量や図形
についての
知識・理解</t>
    <phoneticPr fontId="1"/>
  </si>
  <si>
    <t>宇都宮市立豊郷北小学校 第６学年【算数】領域別／観点別正答率</t>
    <phoneticPr fontId="1"/>
  </si>
  <si>
    <t>○良好な状況が見られるもの　●課題が見られるもの</t>
    <phoneticPr fontId="1"/>
  </si>
  <si>
    <t>魚のたんじょう</t>
    <phoneticPr fontId="1"/>
  </si>
  <si>
    <t>ふりこのきまり</t>
    <phoneticPr fontId="1"/>
  </si>
  <si>
    <t>物のとけ方</t>
    <phoneticPr fontId="1"/>
  </si>
  <si>
    <t>電流のはたらき</t>
    <phoneticPr fontId="1"/>
  </si>
  <si>
    <t>物の燃え方</t>
    <phoneticPr fontId="1"/>
  </si>
  <si>
    <t>植物のつくりとはたらき</t>
    <phoneticPr fontId="1"/>
  </si>
  <si>
    <t>動物のからだのつくりとはたらき</t>
    <phoneticPr fontId="1"/>
  </si>
  <si>
    <t>生物とかんきょう</t>
    <phoneticPr fontId="1"/>
  </si>
  <si>
    <t>月と太陽</t>
    <phoneticPr fontId="1"/>
  </si>
  <si>
    <t>水よう液の性質</t>
    <phoneticPr fontId="1"/>
  </si>
  <si>
    <t>物質・エネルギー</t>
    <phoneticPr fontId="1"/>
  </si>
  <si>
    <t>生命・地球</t>
    <phoneticPr fontId="1"/>
  </si>
  <si>
    <t>科学的な
思考・表現</t>
    <phoneticPr fontId="1"/>
  </si>
  <si>
    <t>観察・実験の技能</t>
    <phoneticPr fontId="1"/>
  </si>
  <si>
    <t>自然事象
についての
知識・理解</t>
    <phoneticPr fontId="1"/>
  </si>
  <si>
    <t>宇都宮市立豊郷北小学校 第６学年【理科】領域別／観点別正答率</t>
    <phoneticPr fontId="1"/>
  </si>
  <si>
    <t>　平均正答率は，市の平均より低い。
 ○話合いの内容や話し方の工夫については理解している。
●司会者という立場に立った時の役割の理解が不十分である。</t>
    <rPh sb="1" eb="3">
      <t>ヘイキン</t>
    </rPh>
    <rPh sb="3" eb="5">
      <t>セイトウ</t>
    </rPh>
    <rPh sb="5" eb="6">
      <t>リツ</t>
    </rPh>
    <rPh sb="8" eb="9">
      <t>シ</t>
    </rPh>
    <rPh sb="10" eb="12">
      <t>ヘイキン</t>
    </rPh>
    <rPh sb="14" eb="15">
      <t>ヒク</t>
    </rPh>
    <rPh sb="20" eb="22">
      <t>ハナシア</t>
    </rPh>
    <rPh sb="24" eb="26">
      <t>ナイヨウ</t>
    </rPh>
    <rPh sb="27" eb="28">
      <t>ハナ</t>
    </rPh>
    <rPh sb="29" eb="30">
      <t>カタ</t>
    </rPh>
    <rPh sb="31" eb="33">
      <t>クフウ</t>
    </rPh>
    <rPh sb="38" eb="40">
      <t>リカイ</t>
    </rPh>
    <rPh sb="47" eb="50">
      <t>シカイシャ</t>
    </rPh>
    <rPh sb="53" eb="55">
      <t>タチバ</t>
    </rPh>
    <rPh sb="56" eb="57">
      <t>タ</t>
    </rPh>
    <rPh sb="59" eb="60">
      <t>トキ</t>
    </rPh>
    <rPh sb="61" eb="63">
      <t>ヤクワリ</t>
    </rPh>
    <rPh sb="64" eb="66">
      <t>リカイ</t>
    </rPh>
    <rPh sb="67" eb="70">
      <t>フジュウブン</t>
    </rPh>
    <phoneticPr fontId="1"/>
  </si>
  <si>
    <t>　平均正答率は，市の平均より低い。
 ○資料を見ながら，条件に合った作文を書くことができるようになってきている。
●話合いの内容を読み取り，必要な情報を適切な言葉で文章を書くことに課題が見られる。</t>
    <rPh sb="1" eb="3">
      <t>ヘイキン</t>
    </rPh>
    <rPh sb="3" eb="5">
      <t>セイトウ</t>
    </rPh>
    <rPh sb="5" eb="6">
      <t>リツ</t>
    </rPh>
    <rPh sb="8" eb="9">
      <t>シ</t>
    </rPh>
    <rPh sb="10" eb="12">
      <t>ヘイキン</t>
    </rPh>
    <rPh sb="14" eb="15">
      <t>ヒク</t>
    </rPh>
    <rPh sb="20" eb="22">
      <t>シリョウ</t>
    </rPh>
    <rPh sb="23" eb="24">
      <t>ミ</t>
    </rPh>
    <rPh sb="28" eb="30">
      <t>ジョウケン</t>
    </rPh>
    <rPh sb="31" eb="32">
      <t>ア</t>
    </rPh>
    <rPh sb="34" eb="36">
      <t>サクブン</t>
    </rPh>
    <rPh sb="37" eb="38">
      <t>カ</t>
    </rPh>
    <rPh sb="58" eb="60">
      <t>ハナシア</t>
    </rPh>
    <rPh sb="62" eb="64">
      <t>ナイヨウ</t>
    </rPh>
    <rPh sb="65" eb="66">
      <t>ヨ</t>
    </rPh>
    <rPh sb="67" eb="68">
      <t>ト</t>
    </rPh>
    <rPh sb="70" eb="72">
      <t>ヒツヨウ</t>
    </rPh>
    <rPh sb="73" eb="75">
      <t>ジョウホウ</t>
    </rPh>
    <rPh sb="76" eb="78">
      <t>テキセツ</t>
    </rPh>
    <rPh sb="79" eb="81">
      <t>コトバ</t>
    </rPh>
    <rPh sb="82" eb="84">
      <t>ブンショウ</t>
    </rPh>
    <rPh sb="85" eb="86">
      <t>カ</t>
    </rPh>
    <rPh sb="90" eb="92">
      <t>カダイ</t>
    </rPh>
    <rPh sb="93" eb="94">
      <t>ミ</t>
    </rPh>
    <phoneticPr fontId="1"/>
  </si>
  <si>
    <t>・文章を書くときに，自分の考えを書くのか，必要な情報を読み取り自分の言葉で文章を書くのかなど，作文の内容についての観点を捉えて書くことができるように，課題を与えながら文章を書かせるようにする。</t>
    <rPh sb="1" eb="3">
      <t>ブンショウ</t>
    </rPh>
    <rPh sb="4" eb="5">
      <t>カ</t>
    </rPh>
    <rPh sb="10" eb="12">
      <t>ジブン</t>
    </rPh>
    <rPh sb="13" eb="14">
      <t>カンガ</t>
    </rPh>
    <rPh sb="16" eb="17">
      <t>カ</t>
    </rPh>
    <rPh sb="21" eb="23">
      <t>ヒツヨウ</t>
    </rPh>
    <rPh sb="24" eb="26">
      <t>ジョウホウ</t>
    </rPh>
    <rPh sb="27" eb="28">
      <t>ヨ</t>
    </rPh>
    <rPh sb="29" eb="30">
      <t>ト</t>
    </rPh>
    <rPh sb="31" eb="33">
      <t>ジブン</t>
    </rPh>
    <rPh sb="34" eb="36">
      <t>コトバ</t>
    </rPh>
    <rPh sb="37" eb="39">
      <t>ブンショウ</t>
    </rPh>
    <rPh sb="40" eb="41">
      <t>カ</t>
    </rPh>
    <rPh sb="47" eb="49">
      <t>サクブン</t>
    </rPh>
    <rPh sb="50" eb="52">
      <t>ナイヨウ</t>
    </rPh>
    <rPh sb="57" eb="59">
      <t>カンテン</t>
    </rPh>
    <rPh sb="60" eb="61">
      <t>トラ</t>
    </rPh>
    <rPh sb="63" eb="64">
      <t>カ</t>
    </rPh>
    <rPh sb="75" eb="77">
      <t>カダイ</t>
    </rPh>
    <rPh sb="78" eb="79">
      <t>アタ</t>
    </rPh>
    <rPh sb="83" eb="85">
      <t>ブンショウ</t>
    </rPh>
    <rPh sb="86" eb="87">
      <t>カ</t>
    </rPh>
    <phoneticPr fontId="1"/>
  </si>
  <si>
    <t>　平均正答率は，市の平均より低い。
○目的に応じて場面の描写と関連付けながら登場人物の心情の変化を読み取ることができるようになってきている。
●場面描写を読み取ることに課題が見られる。
○説明文では，段落相互の関係を読み取ることができている。
●文章の内容を的確に読み取ることに課題が見られる。
　　　　　　　　　　　　　　　　　　　　　　　</t>
    <rPh sb="1" eb="3">
      <t>ヘイキン</t>
    </rPh>
    <rPh sb="3" eb="5">
      <t>セイトウ</t>
    </rPh>
    <rPh sb="5" eb="6">
      <t>リツ</t>
    </rPh>
    <rPh sb="8" eb="9">
      <t>シ</t>
    </rPh>
    <rPh sb="10" eb="12">
      <t>ヘイキン</t>
    </rPh>
    <rPh sb="14" eb="15">
      <t>ヒク</t>
    </rPh>
    <rPh sb="19" eb="21">
      <t>モクテキ</t>
    </rPh>
    <rPh sb="22" eb="23">
      <t>オウ</t>
    </rPh>
    <rPh sb="25" eb="27">
      <t>バメン</t>
    </rPh>
    <rPh sb="28" eb="30">
      <t>ビョウシャ</t>
    </rPh>
    <rPh sb="31" eb="34">
      <t>カンレンヅ</t>
    </rPh>
    <rPh sb="38" eb="40">
      <t>トウジョウ</t>
    </rPh>
    <rPh sb="40" eb="42">
      <t>ジンブツ</t>
    </rPh>
    <rPh sb="43" eb="45">
      <t>シンジョウ</t>
    </rPh>
    <rPh sb="46" eb="48">
      <t>ヘンカ</t>
    </rPh>
    <rPh sb="49" eb="50">
      <t>ヨ</t>
    </rPh>
    <rPh sb="51" eb="52">
      <t>ト</t>
    </rPh>
    <rPh sb="72" eb="74">
      <t>バメン</t>
    </rPh>
    <rPh sb="74" eb="76">
      <t>ビョウシャ</t>
    </rPh>
    <rPh sb="77" eb="78">
      <t>ヨ</t>
    </rPh>
    <rPh sb="79" eb="80">
      <t>ト</t>
    </rPh>
    <rPh sb="84" eb="86">
      <t>カダイ</t>
    </rPh>
    <rPh sb="87" eb="88">
      <t>ミ</t>
    </rPh>
    <rPh sb="94" eb="97">
      <t>セツメイブン</t>
    </rPh>
    <rPh sb="100" eb="102">
      <t>ダンラク</t>
    </rPh>
    <rPh sb="102" eb="104">
      <t>ソウゴ</t>
    </rPh>
    <rPh sb="105" eb="107">
      <t>カンケイ</t>
    </rPh>
    <rPh sb="108" eb="109">
      <t>ヨ</t>
    </rPh>
    <rPh sb="110" eb="111">
      <t>ト</t>
    </rPh>
    <rPh sb="123" eb="125">
      <t>ブンショウ</t>
    </rPh>
    <rPh sb="126" eb="128">
      <t>ナイヨウ</t>
    </rPh>
    <rPh sb="129" eb="131">
      <t>テキカク</t>
    </rPh>
    <rPh sb="132" eb="133">
      <t>ヨ</t>
    </rPh>
    <rPh sb="134" eb="135">
      <t>ト</t>
    </rPh>
    <rPh sb="139" eb="141">
      <t>カダイ</t>
    </rPh>
    <rPh sb="142" eb="143">
      <t>ミ</t>
    </rPh>
    <phoneticPr fontId="1"/>
  </si>
  <si>
    <t xml:space="preserve">・物語文では，山場やキーワードなど丁寧な読み取りを行っていく。　　　　　　　　　　　　　　　　　　　　　　　　　　　　　　　　　　　　　　　　　　　　　　　　　　　　　　　　　　　　　　　　　　　　　
・説明文では，段落ごとの要旨をまとめ，作者の考えを読み取れるよう説明文の組み立てを丁寧に扱っていく。
</t>
    <rPh sb="1" eb="4">
      <t>モノガタリブン</t>
    </rPh>
    <rPh sb="7" eb="9">
      <t>ヤマバ</t>
    </rPh>
    <rPh sb="17" eb="19">
      <t>テイネイ</t>
    </rPh>
    <rPh sb="20" eb="21">
      <t>ヨ</t>
    </rPh>
    <rPh sb="22" eb="23">
      <t>ト</t>
    </rPh>
    <rPh sb="25" eb="26">
      <t>オコナ</t>
    </rPh>
    <rPh sb="102" eb="104">
      <t>セツメイ</t>
    </rPh>
    <rPh sb="104" eb="105">
      <t>ブン</t>
    </rPh>
    <rPh sb="108" eb="110">
      <t>ダンラク</t>
    </rPh>
    <rPh sb="113" eb="115">
      <t>ヨウシ</t>
    </rPh>
    <rPh sb="120" eb="122">
      <t>サクシャ</t>
    </rPh>
    <rPh sb="123" eb="124">
      <t>カンガ</t>
    </rPh>
    <rPh sb="126" eb="127">
      <t>ヨ</t>
    </rPh>
    <rPh sb="128" eb="129">
      <t>ト</t>
    </rPh>
    <rPh sb="133" eb="136">
      <t>セツメイブン</t>
    </rPh>
    <rPh sb="137" eb="138">
      <t>ク</t>
    </rPh>
    <rPh sb="139" eb="140">
      <t>タ</t>
    </rPh>
    <rPh sb="142" eb="144">
      <t>テイネイ</t>
    </rPh>
    <rPh sb="145" eb="146">
      <t>アツカ</t>
    </rPh>
    <phoneticPr fontId="1"/>
  </si>
  <si>
    <t>　平均正答率は，市の平均より低い。
○漢字の読み，文の中における主語については，理解している。
●漢字を書くことに課題が見られる。
●敬語の尊敬語，謙譲語についての理解に課題が見られる。
　　　　　　　　　　　　　　　　　　　　　　　</t>
    <rPh sb="1" eb="3">
      <t>ヘイキン</t>
    </rPh>
    <rPh sb="3" eb="5">
      <t>セイトウ</t>
    </rPh>
    <rPh sb="5" eb="6">
      <t>リツ</t>
    </rPh>
    <rPh sb="8" eb="9">
      <t>シ</t>
    </rPh>
    <rPh sb="10" eb="12">
      <t>ヘイキン</t>
    </rPh>
    <rPh sb="14" eb="15">
      <t>ヒク</t>
    </rPh>
    <rPh sb="19" eb="21">
      <t>カンジ</t>
    </rPh>
    <rPh sb="22" eb="23">
      <t>ヨ</t>
    </rPh>
    <rPh sb="25" eb="26">
      <t>ブン</t>
    </rPh>
    <rPh sb="27" eb="28">
      <t>ナカ</t>
    </rPh>
    <rPh sb="32" eb="34">
      <t>シュゴ</t>
    </rPh>
    <rPh sb="40" eb="42">
      <t>リカイ</t>
    </rPh>
    <rPh sb="49" eb="51">
      <t>カンジ</t>
    </rPh>
    <rPh sb="52" eb="53">
      <t>カ</t>
    </rPh>
    <rPh sb="57" eb="59">
      <t>カダイ</t>
    </rPh>
    <rPh sb="60" eb="61">
      <t>ミ</t>
    </rPh>
    <rPh sb="67" eb="69">
      <t>ケイゴ</t>
    </rPh>
    <rPh sb="70" eb="73">
      <t>ソンケイゴ</t>
    </rPh>
    <rPh sb="74" eb="77">
      <t>ケンジョウゴ</t>
    </rPh>
    <rPh sb="82" eb="84">
      <t>リカイ</t>
    </rPh>
    <rPh sb="85" eb="87">
      <t>カダイ</t>
    </rPh>
    <rPh sb="88" eb="89">
      <t>ミ</t>
    </rPh>
    <phoneticPr fontId="1"/>
  </si>
  <si>
    <t>・資料から分かることをキーワードを使いながら自分の言葉で文章に表せるように，国語科との連携を図る。</t>
    <rPh sb="5" eb="6">
      <t>ワ</t>
    </rPh>
    <rPh sb="17" eb="18">
      <t>ツカ</t>
    </rPh>
    <rPh sb="22" eb="24">
      <t>ジブン</t>
    </rPh>
    <rPh sb="25" eb="27">
      <t>コトバ</t>
    </rPh>
    <rPh sb="28" eb="30">
      <t>ブンショウ</t>
    </rPh>
    <rPh sb="31" eb="32">
      <t>アラワ</t>
    </rPh>
    <rPh sb="38" eb="40">
      <t>コクゴ</t>
    </rPh>
    <rPh sb="40" eb="41">
      <t>カ</t>
    </rPh>
    <rPh sb="43" eb="45">
      <t>レンケイ</t>
    </rPh>
    <rPh sb="46" eb="47">
      <t>ハカ</t>
    </rPh>
    <phoneticPr fontId="1"/>
  </si>
  <si>
    <t>●情報産業の役割や責任の大きさ，情報ネットワークと国民の関わりについて，資料を読み取って考えることに課題が見られる。</t>
    <rPh sb="1" eb="3">
      <t>ジョウホウ</t>
    </rPh>
    <rPh sb="3" eb="5">
      <t>サンギョウ</t>
    </rPh>
    <rPh sb="6" eb="8">
      <t>ヤクワリ</t>
    </rPh>
    <rPh sb="9" eb="11">
      <t>セキニン</t>
    </rPh>
    <rPh sb="12" eb="13">
      <t>オオ</t>
    </rPh>
    <rPh sb="16" eb="18">
      <t>ジョウホウ</t>
    </rPh>
    <rPh sb="25" eb="27">
      <t>コクミン</t>
    </rPh>
    <rPh sb="28" eb="29">
      <t>カカ</t>
    </rPh>
    <rPh sb="36" eb="38">
      <t>シリョウ</t>
    </rPh>
    <rPh sb="39" eb="40">
      <t>ヨ</t>
    </rPh>
    <rPh sb="41" eb="42">
      <t>ト</t>
    </rPh>
    <rPh sb="44" eb="45">
      <t>カンガ</t>
    </rPh>
    <rPh sb="50" eb="52">
      <t>カダイ</t>
    </rPh>
    <rPh sb="53" eb="54">
      <t>ミ</t>
    </rPh>
    <phoneticPr fontId="1"/>
  </si>
  <si>
    <t>・社会科の授業だけでなく，道徳の授業や学活における携帯電話やインターネットの使い方でも，わたしたちの暮らしと情報の結びつきや利用の仕方について考えたり，話し合ったりする場を積極的に設ける。</t>
    <phoneticPr fontId="1"/>
  </si>
  <si>
    <t xml:space="preserve">・日本の周りの主な国の名称や位置について6年の学習で確認する。
・近年起こっている自然災害などについての情報を共有化し，自然災害に対する関心を高められるようにする。
</t>
    <rPh sb="1" eb="3">
      <t>ニホン</t>
    </rPh>
    <rPh sb="4" eb="5">
      <t>マワ</t>
    </rPh>
    <rPh sb="7" eb="8">
      <t>オモ</t>
    </rPh>
    <rPh sb="9" eb="10">
      <t>クニ</t>
    </rPh>
    <rPh sb="11" eb="13">
      <t>メイショウ</t>
    </rPh>
    <rPh sb="14" eb="16">
      <t>イチ</t>
    </rPh>
    <rPh sb="21" eb="22">
      <t>ネン</t>
    </rPh>
    <rPh sb="23" eb="25">
      <t>ガクシュウ</t>
    </rPh>
    <rPh sb="26" eb="28">
      <t>カクニン</t>
    </rPh>
    <rPh sb="33" eb="35">
      <t>キンネン</t>
    </rPh>
    <rPh sb="35" eb="36">
      <t>オ</t>
    </rPh>
    <rPh sb="41" eb="43">
      <t>シゼン</t>
    </rPh>
    <rPh sb="43" eb="45">
      <t>サイガイ</t>
    </rPh>
    <rPh sb="52" eb="54">
      <t>ジョウホウ</t>
    </rPh>
    <rPh sb="55" eb="58">
      <t>キョウユウカ</t>
    </rPh>
    <rPh sb="60" eb="62">
      <t>シゼン</t>
    </rPh>
    <rPh sb="62" eb="64">
      <t>サイガイ</t>
    </rPh>
    <rPh sb="65" eb="66">
      <t>タイ</t>
    </rPh>
    <rPh sb="68" eb="70">
      <t>カンシン</t>
    </rPh>
    <rPh sb="71" eb="72">
      <t>タカ</t>
    </rPh>
    <phoneticPr fontId="1"/>
  </si>
  <si>
    <t xml:space="preserve">・資料から分かることを言葉でまとめたり，考察したりする活動を積極的に取り入れるとともに，資料から判断できることは何か読み取っていけるように，算数科との連携を図る。
</t>
    <phoneticPr fontId="1"/>
  </si>
  <si>
    <t xml:space="preserve">・資料から読み取れることと，そうでないことを区別する力を身に付けるために，様々な資料に触れ考えたり話し合ったりする場を設ける。また，資料の読み取りを丁寧に扱う。
・知識として時代の流れや出来事を覚えるだけでなく，資料から読み取れることを話し合ったり，その時代の特徴や文化を言葉で表現したりして，自分の言葉でまとめる力を身に付けられるようにする。
</t>
    <rPh sb="66" eb="68">
      <t>シリョウ</t>
    </rPh>
    <rPh sb="69" eb="70">
      <t>ヨ</t>
    </rPh>
    <rPh sb="71" eb="72">
      <t>ト</t>
    </rPh>
    <rPh sb="74" eb="76">
      <t>テイネイ</t>
    </rPh>
    <rPh sb="77" eb="78">
      <t>アツカ</t>
    </rPh>
    <phoneticPr fontId="1"/>
  </si>
  <si>
    <t>○分数の足し算における通分や分数の割り算については，市の正答率をやや上回っている。
●小数の割り算で割る数が１より小さいとき商が割られる数より大きくなることの理解や分数の文章問題を表した図の理解に課題が見られる。</t>
    <rPh sb="1" eb="3">
      <t>ブンスウ</t>
    </rPh>
    <rPh sb="4" eb="5">
      <t>タ</t>
    </rPh>
    <rPh sb="6" eb="7">
      <t>ザン</t>
    </rPh>
    <rPh sb="11" eb="13">
      <t>ツウブン</t>
    </rPh>
    <rPh sb="14" eb="16">
      <t>ブンスウ</t>
    </rPh>
    <rPh sb="17" eb="18">
      <t>ワ</t>
    </rPh>
    <rPh sb="19" eb="20">
      <t>ザン</t>
    </rPh>
    <rPh sb="26" eb="27">
      <t>シ</t>
    </rPh>
    <rPh sb="28" eb="30">
      <t>セイトウ</t>
    </rPh>
    <rPh sb="30" eb="31">
      <t>リツ</t>
    </rPh>
    <rPh sb="34" eb="36">
      <t>ウワマワ</t>
    </rPh>
    <rPh sb="43" eb="45">
      <t>ショウスウ</t>
    </rPh>
    <rPh sb="46" eb="47">
      <t>ワ</t>
    </rPh>
    <rPh sb="48" eb="49">
      <t>ザン</t>
    </rPh>
    <rPh sb="50" eb="51">
      <t>ワ</t>
    </rPh>
    <rPh sb="52" eb="53">
      <t>カズ</t>
    </rPh>
    <rPh sb="57" eb="58">
      <t>チイ</t>
    </rPh>
    <rPh sb="62" eb="63">
      <t>ショウ</t>
    </rPh>
    <rPh sb="64" eb="65">
      <t>ワ</t>
    </rPh>
    <rPh sb="68" eb="69">
      <t>カズ</t>
    </rPh>
    <rPh sb="71" eb="72">
      <t>オオ</t>
    </rPh>
    <rPh sb="79" eb="81">
      <t>リカイ</t>
    </rPh>
    <rPh sb="82" eb="84">
      <t>ブンスウ</t>
    </rPh>
    <rPh sb="85" eb="87">
      <t>ブンショウ</t>
    </rPh>
    <rPh sb="87" eb="89">
      <t>モンダイ</t>
    </rPh>
    <rPh sb="90" eb="91">
      <t>アラワ</t>
    </rPh>
    <rPh sb="93" eb="94">
      <t>ズ</t>
    </rPh>
    <rPh sb="95" eb="97">
      <t>リカイ</t>
    </rPh>
    <rPh sb="98" eb="100">
      <t>カダイ</t>
    </rPh>
    <rPh sb="101" eb="102">
      <t>ミ</t>
    </rPh>
    <phoneticPr fontId="1"/>
  </si>
  <si>
    <t xml:space="preserve">○三角形の面積，台形の面積についての理解は，市の正答率を上回っている。
○単位量当たりの考え方を使って値段を比べ，その方法を説明することは，市の正答率を上回っている。
●速さを求める公式，時速を分速に直して道のりを求めることに課題が見られる。
</t>
    <rPh sb="1" eb="4">
      <t>サンカクケイ</t>
    </rPh>
    <rPh sb="5" eb="7">
      <t>メンセキ</t>
    </rPh>
    <rPh sb="8" eb="10">
      <t>ダイケイ</t>
    </rPh>
    <rPh sb="11" eb="13">
      <t>メンセキ</t>
    </rPh>
    <rPh sb="18" eb="20">
      <t>リカイ</t>
    </rPh>
    <rPh sb="22" eb="23">
      <t>シ</t>
    </rPh>
    <rPh sb="24" eb="26">
      <t>セイトウ</t>
    </rPh>
    <rPh sb="26" eb="27">
      <t>リツ</t>
    </rPh>
    <rPh sb="28" eb="30">
      <t>ウワマワ</t>
    </rPh>
    <rPh sb="37" eb="39">
      <t>タンイ</t>
    </rPh>
    <rPh sb="39" eb="40">
      <t>リョウ</t>
    </rPh>
    <rPh sb="40" eb="41">
      <t>ア</t>
    </rPh>
    <rPh sb="44" eb="45">
      <t>カンガ</t>
    </rPh>
    <rPh sb="46" eb="47">
      <t>カタ</t>
    </rPh>
    <rPh sb="48" eb="49">
      <t>ツカ</t>
    </rPh>
    <rPh sb="51" eb="53">
      <t>ネダン</t>
    </rPh>
    <rPh sb="54" eb="55">
      <t>クラ</t>
    </rPh>
    <rPh sb="59" eb="61">
      <t>ホウホウ</t>
    </rPh>
    <rPh sb="62" eb="64">
      <t>セツメイ</t>
    </rPh>
    <rPh sb="70" eb="71">
      <t>シ</t>
    </rPh>
    <rPh sb="72" eb="74">
      <t>セイトウ</t>
    </rPh>
    <rPh sb="74" eb="75">
      <t>リツ</t>
    </rPh>
    <rPh sb="76" eb="78">
      <t>ウワマワ</t>
    </rPh>
    <rPh sb="85" eb="86">
      <t>ハヤ</t>
    </rPh>
    <rPh sb="88" eb="89">
      <t>モト</t>
    </rPh>
    <rPh sb="91" eb="93">
      <t>コウシキ</t>
    </rPh>
    <rPh sb="94" eb="96">
      <t>ジソク</t>
    </rPh>
    <rPh sb="97" eb="99">
      <t>フンソク</t>
    </rPh>
    <rPh sb="100" eb="101">
      <t>ナオ</t>
    </rPh>
    <rPh sb="103" eb="104">
      <t>ミチ</t>
    </rPh>
    <rPh sb="107" eb="108">
      <t>モト</t>
    </rPh>
    <rPh sb="113" eb="115">
      <t>カダイ</t>
    </rPh>
    <rPh sb="116" eb="117">
      <t>ミ</t>
    </rPh>
    <phoneticPr fontId="1"/>
  </si>
  <si>
    <t>・体位量当たりの大きさを求める問題に対する苦手意識をもつ児童は多いので，速さについては，秒速・分速・時速を日常の中で取り上げ話題にすることで，感覚を養う。
・面積と体積については，様々な図形の問題に取り組ませさらに定着を図る。</t>
    <phoneticPr fontId="1"/>
  </si>
  <si>
    <t>○内角の和の理解，線対称，点対称の理解，円周を求めること，合同な三角形を作図することすべてにおいて市の正答率を上回っている。</t>
    <rPh sb="1" eb="3">
      <t>ナイカク</t>
    </rPh>
    <rPh sb="4" eb="5">
      <t>ワ</t>
    </rPh>
    <rPh sb="6" eb="8">
      <t>リカイ</t>
    </rPh>
    <rPh sb="9" eb="12">
      <t>センタイショウ</t>
    </rPh>
    <rPh sb="13" eb="14">
      <t>テン</t>
    </rPh>
    <rPh sb="14" eb="16">
      <t>タイショウ</t>
    </rPh>
    <rPh sb="17" eb="19">
      <t>リカイ</t>
    </rPh>
    <rPh sb="20" eb="22">
      <t>エンシュウ</t>
    </rPh>
    <rPh sb="23" eb="24">
      <t>モト</t>
    </rPh>
    <rPh sb="29" eb="31">
      <t>ゴウドウ</t>
    </rPh>
    <rPh sb="32" eb="35">
      <t>サンカクケイ</t>
    </rPh>
    <rPh sb="36" eb="38">
      <t>サクズ</t>
    </rPh>
    <rPh sb="49" eb="50">
      <t>シ</t>
    </rPh>
    <rPh sb="51" eb="53">
      <t>セイトウ</t>
    </rPh>
    <rPh sb="53" eb="54">
      <t>リツ</t>
    </rPh>
    <rPh sb="55" eb="57">
      <t>ウワマワ</t>
    </rPh>
    <phoneticPr fontId="1"/>
  </si>
  <si>
    <t>・類題を解いたりしながらさらに定着を図る。</t>
    <phoneticPr fontId="1"/>
  </si>
  <si>
    <t>○２つの文字を使って表された式で，一方の文字の値から他方の文字の値を求めることや反比例の関係を表に表すことは市の正答率をやや上回っている。
●文字を使って二つの数量の関係を式に表すことや比を使って，量を求める方法を説明することに課題が見られる。</t>
    <rPh sb="4" eb="6">
      <t>モジ</t>
    </rPh>
    <rPh sb="7" eb="8">
      <t>ツカ</t>
    </rPh>
    <rPh sb="10" eb="11">
      <t>アラワ</t>
    </rPh>
    <rPh sb="14" eb="15">
      <t>シキ</t>
    </rPh>
    <rPh sb="17" eb="19">
      <t>イッポウ</t>
    </rPh>
    <rPh sb="20" eb="22">
      <t>モジ</t>
    </rPh>
    <rPh sb="23" eb="24">
      <t>アタイ</t>
    </rPh>
    <rPh sb="26" eb="28">
      <t>タホウ</t>
    </rPh>
    <rPh sb="29" eb="31">
      <t>モジ</t>
    </rPh>
    <rPh sb="32" eb="33">
      <t>アタイ</t>
    </rPh>
    <rPh sb="34" eb="35">
      <t>モト</t>
    </rPh>
    <rPh sb="40" eb="43">
      <t>ハンピレイ</t>
    </rPh>
    <rPh sb="44" eb="46">
      <t>カンケイ</t>
    </rPh>
    <rPh sb="47" eb="48">
      <t>ヒョウ</t>
    </rPh>
    <rPh sb="49" eb="50">
      <t>アラワ</t>
    </rPh>
    <rPh sb="54" eb="55">
      <t>シ</t>
    </rPh>
    <rPh sb="56" eb="58">
      <t>セイトウ</t>
    </rPh>
    <rPh sb="58" eb="59">
      <t>リツ</t>
    </rPh>
    <rPh sb="62" eb="64">
      <t>ウワマワ</t>
    </rPh>
    <rPh sb="71" eb="73">
      <t>モジ</t>
    </rPh>
    <rPh sb="74" eb="75">
      <t>ツカ</t>
    </rPh>
    <rPh sb="77" eb="78">
      <t>フタ</t>
    </rPh>
    <rPh sb="80" eb="82">
      <t>スウリョウ</t>
    </rPh>
    <rPh sb="83" eb="85">
      <t>カンケイ</t>
    </rPh>
    <rPh sb="86" eb="87">
      <t>シキ</t>
    </rPh>
    <rPh sb="88" eb="89">
      <t>アラワ</t>
    </rPh>
    <rPh sb="93" eb="94">
      <t>ヒ</t>
    </rPh>
    <rPh sb="95" eb="96">
      <t>ツカ</t>
    </rPh>
    <rPh sb="99" eb="100">
      <t>リョウ</t>
    </rPh>
    <rPh sb="101" eb="102">
      <t>モト</t>
    </rPh>
    <rPh sb="104" eb="106">
      <t>ホウホウ</t>
    </rPh>
    <rPh sb="107" eb="109">
      <t>セツメイ</t>
    </rPh>
    <rPh sb="114" eb="116">
      <t>カダイ</t>
    </rPh>
    <rPh sb="117" eb="118">
      <t>ミ</t>
    </rPh>
    <phoneticPr fontId="1"/>
  </si>
  <si>
    <t xml:space="preserve">・割合や比の問題に対する苦手意識は高く，なかなか定着が図れない。割合や比の意味を理解できるよう図や数直線を用いて繰り返し指導し定着を図る。
</t>
    <rPh sb="1" eb="3">
      <t>ワリアイ</t>
    </rPh>
    <rPh sb="4" eb="5">
      <t>ヒ</t>
    </rPh>
    <rPh sb="6" eb="8">
      <t>モンダイ</t>
    </rPh>
    <rPh sb="9" eb="10">
      <t>タイ</t>
    </rPh>
    <rPh sb="12" eb="14">
      <t>ニガテ</t>
    </rPh>
    <rPh sb="14" eb="16">
      <t>イシキ</t>
    </rPh>
    <rPh sb="17" eb="18">
      <t>タカ</t>
    </rPh>
    <rPh sb="24" eb="26">
      <t>テイチャク</t>
    </rPh>
    <rPh sb="27" eb="28">
      <t>ハカ</t>
    </rPh>
    <rPh sb="32" eb="34">
      <t>ワリアイ</t>
    </rPh>
    <rPh sb="35" eb="36">
      <t>ヒ</t>
    </rPh>
    <rPh sb="37" eb="39">
      <t>イミ</t>
    </rPh>
    <rPh sb="40" eb="42">
      <t>リカイ</t>
    </rPh>
    <rPh sb="47" eb="48">
      <t>ズ</t>
    </rPh>
    <rPh sb="49" eb="52">
      <t>スウチョクセン</t>
    </rPh>
    <rPh sb="53" eb="54">
      <t>モチ</t>
    </rPh>
    <rPh sb="56" eb="57">
      <t>ク</t>
    </rPh>
    <rPh sb="58" eb="59">
      <t>カエ</t>
    </rPh>
    <rPh sb="60" eb="62">
      <t>シドウ</t>
    </rPh>
    <rPh sb="63" eb="65">
      <t>テイチャク</t>
    </rPh>
    <rPh sb="66" eb="67">
      <t>ハカ</t>
    </rPh>
    <phoneticPr fontId="1"/>
  </si>
  <si>
    <t>○「物の燃え方」については概ね理解している。
○「水溶液の性質」については、すべての設問において市の正答率を上回っている。
○「電流のはたらき」では，電流のはたらきから予想して，考えた理由を説明することができている。
●「物のとけ方」において，下げる温度によって解けた物質を取り出せる量にちがいがあることを説明することに課題が見られた。</t>
    <rPh sb="2" eb="3">
      <t>モノ</t>
    </rPh>
    <rPh sb="4" eb="5">
      <t>モ</t>
    </rPh>
    <rPh sb="6" eb="7">
      <t>カタ</t>
    </rPh>
    <rPh sb="13" eb="14">
      <t>オオム</t>
    </rPh>
    <rPh sb="15" eb="17">
      <t>リカイ</t>
    </rPh>
    <rPh sb="25" eb="28">
      <t>スイヨウエキ</t>
    </rPh>
    <rPh sb="29" eb="31">
      <t>セイシツ</t>
    </rPh>
    <rPh sb="42" eb="44">
      <t>セツモン</t>
    </rPh>
    <rPh sb="48" eb="49">
      <t>シ</t>
    </rPh>
    <rPh sb="50" eb="52">
      <t>セイトウ</t>
    </rPh>
    <rPh sb="52" eb="53">
      <t>リツ</t>
    </rPh>
    <rPh sb="54" eb="56">
      <t>ウワマワ</t>
    </rPh>
    <rPh sb="64" eb="66">
      <t>デンリュウ</t>
    </rPh>
    <rPh sb="75" eb="77">
      <t>デンリュウ</t>
    </rPh>
    <rPh sb="84" eb="86">
      <t>ヨソウ</t>
    </rPh>
    <rPh sb="89" eb="90">
      <t>カンガ</t>
    </rPh>
    <rPh sb="92" eb="94">
      <t>リユウ</t>
    </rPh>
    <rPh sb="95" eb="97">
      <t>セツメイ</t>
    </rPh>
    <rPh sb="111" eb="112">
      <t>モノ</t>
    </rPh>
    <rPh sb="115" eb="116">
      <t>カタ</t>
    </rPh>
    <rPh sb="122" eb="123">
      <t>サ</t>
    </rPh>
    <rPh sb="125" eb="127">
      <t>オンド</t>
    </rPh>
    <rPh sb="131" eb="132">
      <t>ト</t>
    </rPh>
    <rPh sb="134" eb="136">
      <t>ブッシツ</t>
    </rPh>
    <rPh sb="137" eb="138">
      <t>ト</t>
    </rPh>
    <rPh sb="139" eb="140">
      <t>ダ</t>
    </rPh>
    <rPh sb="142" eb="143">
      <t>リョウ</t>
    </rPh>
    <rPh sb="153" eb="155">
      <t>セツメイ</t>
    </rPh>
    <rPh sb="160" eb="162">
      <t>カダイ</t>
    </rPh>
    <rPh sb="163" eb="164">
      <t>ミ</t>
    </rPh>
    <phoneticPr fontId="1"/>
  </si>
  <si>
    <t>・話題が，テーマからそれてしまっていないかどうか常に関心をもちながら話合いに臨めるよう支援していく。
・また，小グループで話し合う時に司会者を輪番制にして，司会者としての役割を意識しながら話合いに臨めるようにしていく。</t>
    <rPh sb="1" eb="3">
      <t>ワダイ</t>
    </rPh>
    <rPh sb="24" eb="25">
      <t>ツネ</t>
    </rPh>
    <rPh sb="26" eb="28">
      <t>カンシン</t>
    </rPh>
    <rPh sb="34" eb="35">
      <t>ハナ</t>
    </rPh>
    <rPh sb="35" eb="36">
      <t>ア</t>
    </rPh>
    <rPh sb="38" eb="39">
      <t>ノゾ</t>
    </rPh>
    <rPh sb="43" eb="45">
      <t>シエン</t>
    </rPh>
    <rPh sb="55" eb="56">
      <t>ショウ</t>
    </rPh>
    <rPh sb="61" eb="62">
      <t>ハナ</t>
    </rPh>
    <rPh sb="63" eb="64">
      <t>ア</t>
    </rPh>
    <rPh sb="65" eb="66">
      <t>トキ</t>
    </rPh>
    <rPh sb="67" eb="70">
      <t>シカイシャ</t>
    </rPh>
    <rPh sb="71" eb="74">
      <t>リンバンセイ</t>
    </rPh>
    <rPh sb="78" eb="80">
      <t>シカイ</t>
    </rPh>
    <rPh sb="80" eb="81">
      <t>シャ</t>
    </rPh>
    <rPh sb="85" eb="87">
      <t>ヤクワリ</t>
    </rPh>
    <rPh sb="88" eb="90">
      <t>イシキ</t>
    </rPh>
    <rPh sb="94" eb="95">
      <t>ハナ</t>
    </rPh>
    <rPh sb="95" eb="96">
      <t>ア</t>
    </rPh>
    <rPh sb="98" eb="99">
      <t>ノゾ</t>
    </rPh>
    <phoneticPr fontId="1"/>
  </si>
  <si>
    <t>・引き続き漢字ドリルを活用しながら家庭学習などで繰り返し練習し習慣化を図る。
・普段から漢字を使うように引き続き指導をし，定着を図る。
・敬語について復習し，普段から場と時に応じた言葉遣いができるよう支援していく。</t>
    <rPh sb="12" eb="13">
      <t>ヨウ</t>
    </rPh>
    <rPh sb="69" eb="71">
      <t>ケイゴ</t>
    </rPh>
    <rPh sb="75" eb="77">
      <t>フクシュウ</t>
    </rPh>
    <rPh sb="79" eb="81">
      <t>フダン</t>
    </rPh>
    <rPh sb="83" eb="84">
      <t>バ</t>
    </rPh>
    <rPh sb="85" eb="86">
      <t>トキ</t>
    </rPh>
    <rPh sb="87" eb="88">
      <t>オウ</t>
    </rPh>
    <rPh sb="90" eb="92">
      <t>コトバ</t>
    </rPh>
    <rPh sb="92" eb="93">
      <t>ヅカ</t>
    </rPh>
    <rPh sb="100" eb="102">
      <t>シエン</t>
    </rPh>
    <phoneticPr fontId="1"/>
  </si>
  <si>
    <t>　平均正答率は，市の平均より低い。
○日本周辺の海洋名については概ね理解している。
●主な国の名称や位置についてや日本の地形の特徴の理解に課題が見られる。
●生活環境や自然災害についての理解に課題が見られる。</t>
    <rPh sb="1" eb="3">
      <t>ヘイキン</t>
    </rPh>
    <rPh sb="3" eb="5">
      <t>セイトウ</t>
    </rPh>
    <rPh sb="5" eb="6">
      <t>リツ</t>
    </rPh>
    <rPh sb="8" eb="9">
      <t>シ</t>
    </rPh>
    <rPh sb="10" eb="12">
      <t>ヘイキン</t>
    </rPh>
    <rPh sb="14" eb="15">
      <t>ヒク</t>
    </rPh>
    <rPh sb="19" eb="21">
      <t>ニホン</t>
    </rPh>
    <rPh sb="21" eb="23">
      <t>シュウヘン</t>
    </rPh>
    <rPh sb="24" eb="26">
      <t>カイヨウ</t>
    </rPh>
    <rPh sb="26" eb="27">
      <t>メイ</t>
    </rPh>
    <rPh sb="32" eb="33">
      <t>オオム</t>
    </rPh>
    <rPh sb="34" eb="36">
      <t>リカイ</t>
    </rPh>
    <rPh sb="43" eb="44">
      <t>オモ</t>
    </rPh>
    <rPh sb="45" eb="46">
      <t>クニ</t>
    </rPh>
    <rPh sb="47" eb="49">
      <t>メイショウ</t>
    </rPh>
    <rPh sb="50" eb="52">
      <t>イチ</t>
    </rPh>
    <rPh sb="57" eb="59">
      <t>ニホン</t>
    </rPh>
    <rPh sb="60" eb="62">
      <t>チケイ</t>
    </rPh>
    <rPh sb="63" eb="65">
      <t>トクチョウ</t>
    </rPh>
    <rPh sb="66" eb="68">
      <t>リカイ</t>
    </rPh>
    <rPh sb="69" eb="71">
      <t>カダイ</t>
    </rPh>
    <rPh sb="72" eb="73">
      <t>ミ</t>
    </rPh>
    <rPh sb="79" eb="81">
      <t>セイカツ</t>
    </rPh>
    <rPh sb="81" eb="83">
      <t>カンキョウ</t>
    </rPh>
    <rPh sb="84" eb="86">
      <t>シゼン</t>
    </rPh>
    <rPh sb="86" eb="88">
      <t>サイガイ</t>
    </rPh>
    <rPh sb="93" eb="95">
      <t>リカイ</t>
    </rPh>
    <rPh sb="96" eb="98">
      <t>カダイ</t>
    </rPh>
    <rPh sb="99" eb="100">
      <t>ミ</t>
    </rPh>
    <phoneticPr fontId="1"/>
  </si>
  <si>
    <t>○米の生産量に関する地図の読み取りや品種改良について資料を基に判断することができている。
●消費量と生産量の資料を基に判断する問題に課題が見られる。</t>
    <rPh sb="3" eb="5">
      <t>セイサン</t>
    </rPh>
    <rPh sb="5" eb="6">
      <t>リョウ</t>
    </rPh>
    <rPh sb="7" eb="8">
      <t>カン</t>
    </rPh>
    <rPh sb="10" eb="12">
      <t>チズ</t>
    </rPh>
    <rPh sb="13" eb="14">
      <t>ヨ</t>
    </rPh>
    <rPh sb="15" eb="16">
      <t>ト</t>
    </rPh>
    <rPh sb="29" eb="30">
      <t>モト</t>
    </rPh>
    <rPh sb="46" eb="49">
      <t>ショウヒリョウ</t>
    </rPh>
    <rPh sb="50" eb="52">
      <t>セイサン</t>
    </rPh>
    <rPh sb="52" eb="53">
      <t>リョウ</t>
    </rPh>
    <rPh sb="54" eb="56">
      <t>シリョウ</t>
    </rPh>
    <rPh sb="57" eb="58">
      <t>モト</t>
    </rPh>
    <rPh sb="59" eb="61">
      <t>ハンダン</t>
    </rPh>
    <rPh sb="63" eb="65">
      <t>モンダイ</t>
    </rPh>
    <rPh sb="66" eb="68">
      <t>カダイ</t>
    </rPh>
    <rPh sb="69" eb="70">
      <t>ミ</t>
    </rPh>
    <phoneticPr fontId="1"/>
  </si>
  <si>
    <t>○機械工業についての理解がよくできている。
●環境へ配慮した取組について，資料を読み取って考え，言葉で表現することに課題が見られる。</t>
    <rPh sb="1" eb="3">
      <t>キカイ</t>
    </rPh>
    <rPh sb="3" eb="5">
      <t>コウギョウ</t>
    </rPh>
    <rPh sb="10" eb="12">
      <t>リカイ</t>
    </rPh>
    <rPh sb="23" eb="25">
      <t>カンキョウ</t>
    </rPh>
    <rPh sb="26" eb="28">
      <t>ハイリョ</t>
    </rPh>
    <rPh sb="30" eb="31">
      <t>ト</t>
    </rPh>
    <rPh sb="31" eb="32">
      <t>ク</t>
    </rPh>
    <rPh sb="37" eb="39">
      <t>シリョウ</t>
    </rPh>
    <rPh sb="40" eb="41">
      <t>ヨ</t>
    </rPh>
    <rPh sb="42" eb="43">
      <t>ト</t>
    </rPh>
    <rPh sb="45" eb="46">
      <t>カンガ</t>
    </rPh>
    <rPh sb="48" eb="50">
      <t>コトバ</t>
    </rPh>
    <rPh sb="51" eb="53">
      <t>ヒョウゲン</t>
    </rPh>
    <rPh sb="58" eb="60">
      <t>カダイ</t>
    </rPh>
    <rPh sb="61" eb="62">
      <t>ミ</t>
    </rPh>
    <phoneticPr fontId="1"/>
  </si>
  <si>
    <t>○平安時代の文化や江戸時代の学問についての理解をもとに類推したり共通点を考えたりすることが比較的よくできている。
●時代や出来事について理解していることではなく，資料から分かることを正確に読み取る力に課題が見られる。
●室町時代，明治時代の理解が不十分である。</t>
    <rPh sb="1" eb="3">
      <t>ヘイアン</t>
    </rPh>
    <rPh sb="3" eb="5">
      <t>ジダイ</t>
    </rPh>
    <rPh sb="6" eb="8">
      <t>ブンカ</t>
    </rPh>
    <rPh sb="9" eb="11">
      <t>エド</t>
    </rPh>
    <rPh sb="11" eb="13">
      <t>ジダイ</t>
    </rPh>
    <rPh sb="14" eb="16">
      <t>ガクモン</t>
    </rPh>
    <rPh sb="21" eb="23">
      <t>リカイ</t>
    </rPh>
    <rPh sb="27" eb="29">
      <t>ルイスイ</t>
    </rPh>
    <rPh sb="32" eb="35">
      <t>キョウツウテン</t>
    </rPh>
    <rPh sb="36" eb="37">
      <t>カンガ</t>
    </rPh>
    <rPh sb="45" eb="48">
      <t>ヒカクテキ</t>
    </rPh>
    <rPh sb="58" eb="60">
      <t>ジダイ</t>
    </rPh>
    <rPh sb="61" eb="64">
      <t>デキゴト</t>
    </rPh>
    <rPh sb="68" eb="70">
      <t>リカイ</t>
    </rPh>
    <rPh sb="81" eb="83">
      <t>シリョウ</t>
    </rPh>
    <rPh sb="85" eb="86">
      <t>ワ</t>
    </rPh>
    <rPh sb="91" eb="93">
      <t>セイカク</t>
    </rPh>
    <rPh sb="94" eb="95">
      <t>ヨ</t>
    </rPh>
    <rPh sb="96" eb="97">
      <t>ト</t>
    </rPh>
    <rPh sb="98" eb="99">
      <t>チカラ</t>
    </rPh>
    <rPh sb="100" eb="102">
      <t>カダイ</t>
    </rPh>
    <rPh sb="103" eb="104">
      <t>ミ</t>
    </rPh>
    <rPh sb="110" eb="112">
      <t>ムロマチ</t>
    </rPh>
    <rPh sb="112" eb="114">
      <t>ジダイ</t>
    </rPh>
    <rPh sb="115" eb="117">
      <t>メイジ</t>
    </rPh>
    <rPh sb="117" eb="119">
      <t>ジダイ</t>
    </rPh>
    <rPh sb="120" eb="122">
      <t>リカイ</t>
    </rPh>
    <rPh sb="123" eb="126">
      <t>フジュウブン</t>
    </rPh>
    <phoneticPr fontId="1"/>
  </si>
  <si>
    <t>・割る数，割られる数，商の関係を確かめながら小数の割り算を指導していく。
・引き続き数量関係を捉えるための方法として，図や数直線を用いて考える習慣を付ける。
・朝の学習，家庭学習，習熟度別学習で定着を図っていく。</t>
    <rPh sb="1" eb="2">
      <t>ワ</t>
    </rPh>
    <rPh sb="3" eb="4">
      <t>カズ</t>
    </rPh>
    <rPh sb="5" eb="6">
      <t>ワ</t>
    </rPh>
    <rPh sb="9" eb="10">
      <t>カズ</t>
    </rPh>
    <rPh sb="11" eb="12">
      <t>ショウ</t>
    </rPh>
    <rPh sb="13" eb="15">
      <t>カンケイ</t>
    </rPh>
    <rPh sb="16" eb="17">
      <t>タシ</t>
    </rPh>
    <rPh sb="22" eb="24">
      <t>ショウスウ</t>
    </rPh>
    <rPh sb="25" eb="26">
      <t>ワ</t>
    </rPh>
    <rPh sb="27" eb="28">
      <t>ザン</t>
    </rPh>
    <rPh sb="29" eb="31">
      <t>シドウ</t>
    </rPh>
    <rPh sb="74" eb="75">
      <t>ツ</t>
    </rPh>
    <rPh sb="80" eb="81">
      <t>アサ</t>
    </rPh>
    <rPh sb="82" eb="84">
      <t>ガクシュウ</t>
    </rPh>
    <rPh sb="85" eb="87">
      <t>カテイ</t>
    </rPh>
    <rPh sb="87" eb="89">
      <t>ガクシュウ</t>
    </rPh>
    <rPh sb="90" eb="92">
      <t>シュウジュク</t>
    </rPh>
    <rPh sb="92" eb="93">
      <t>ド</t>
    </rPh>
    <rPh sb="93" eb="94">
      <t>ベツ</t>
    </rPh>
    <rPh sb="94" eb="96">
      <t>ガクシュウ</t>
    </rPh>
    <rPh sb="97" eb="99">
      <t>テイチャク</t>
    </rPh>
    <rPh sb="100" eb="101">
      <t>ハカ</t>
    </rPh>
    <phoneticPr fontId="1"/>
  </si>
  <si>
    <t>・体験的に理解を深める指導を心掛ける。
・実験を行う前に予想を立て，結果から考察するというような自主的な学習を通して，科学的な思考力を養っていく。</t>
    <rPh sb="15" eb="16">
      <t>カ</t>
    </rPh>
    <phoneticPr fontId="1"/>
  </si>
  <si>
    <t>・日常生活と関連させながら，興味・関心を高めていく。とともに，身近な現象や出来事を科学的に考えたり説明したりする機会を設ける。
・図やモデル，映像教材を活用して視覚的にも理解できるように指導する。</t>
    <rPh sb="31" eb="33">
      <t>ミジカ</t>
    </rPh>
    <rPh sb="34" eb="36">
      <t>ゲンショウ</t>
    </rPh>
    <rPh sb="37" eb="40">
      <t>デキゴト</t>
    </rPh>
    <rPh sb="41" eb="43">
      <t>カガク</t>
    </rPh>
    <rPh sb="43" eb="44">
      <t>テキ</t>
    </rPh>
    <rPh sb="45" eb="46">
      <t>カンガ</t>
    </rPh>
    <rPh sb="49" eb="51">
      <t>セツメイ</t>
    </rPh>
    <rPh sb="56" eb="58">
      <t>キカイ</t>
    </rPh>
    <rPh sb="59" eb="60">
      <t>モウ</t>
    </rPh>
    <phoneticPr fontId="1"/>
  </si>
  <si>
    <t>○「魚のたんじょう」「生物とかんきょう」については，概ね理解できている。
●月の表面を「クレーター」というや血液から不要なものを取り除く器官を「腎臓」というなど言葉を理解することに課題が見られる。</t>
    <rPh sb="2" eb="3">
      <t>サカナ</t>
    </rPh>
    <rPh sb="11" eb="13">
      <t>セイブツ</t>
    </rPh>
    <rPh sb="26" eb="27">
      <t>オオム</t>
    </rPh>
    <rPh sb="28" eb="30">
      <t>リカイ</t>
    </rPh>
    <rPh sb="38" eb="39">
      <t>ツキ</t>
    </rPh>
    <rPh sb="40" eb="42">
      <t>ヒョウメン</t>
    </rPh>
    <rPh sb="54" eb="56">
      <t>ケツエキ</t>
    </rPh>
    <rPh sb="58" eb="60">
      <t>フヨウ</t>
    </rPh>
    <rPh sb="64" eb="65">
      <t>ト</t>
    </rPh>
    <rPh sb="66" eb="67">
      <t>ノゾ</t>
    </rPh>
    <rPh sb="68" eb="70">
      <t>キカン</t>
    </rPh>
    <rPh sb="72" eb="74">
      <t>ジンゾウ</t>
    </rPh>
    <rPh sb="80" eb="82">
      <t>コトバ</t>
    </rPh>
    <rPh sb="83" eb="85">
      <t>リカイ</t>
    </rPh>
    <rPh sb="90" eb="92">
      <t>カダイ</t>
    </rPh>
    <rPh sb="93" eb="94">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</si>
</sst>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5"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s>
  <fills count="2">
    <fill>
      <patternFill patternType="none"/>
    </fill>
    <fill>
      <patternFill patternType="gray125"/>
    </fill>
  </fills>
  <borders count="29">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s>
  <cellStyleXfs count="1">
    <xf numFmtId="0" fontId="0" fillId="0" borderId="0"/>
  </cellStyleXfs>
  <cellXfs count="7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11" fillId="0" borderId="0" xfId="0" applyFont="1" applyAlignment="1">
      <alignment horizontal="left" vertical="top"/>
    </xf>
    <xf numFmtId="0" fontId="13" fillId="0" borderId="1" xfId="0" applyFont="1" applyBorder="1" applyAlignment="1">
      <alignment horizontal="center" vertical="center"/>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小学校6年国語!$W$100:$W$120</c:f>
              <c:numCache>
                <c:formatCode>0.0_ </c:formatCode>
                <c:ptCount val="8"/>
                <c:pt idx="0">
                  <c:v>70.833333333333343</c:v>
                </c:pt>
                <c:pt idx="1">
                  <c:v>67.708333333333329</c:v>
                </c:pt>
                <c:pt idx="2">
                  <c:v>73.214285714285708</c:v>
                </c:pt>
                <c:pt idx="3">
                  <c:v>73.958333333333329</c:v>
                </c:pt>
                <c:pt idx="4">
                  <c:v>66.517857142857139</c:v>
                </c:pt>
                <c:pt idx="5">
                  <c:v>67.1875</c:v>
                </c:pt>
                <c:pt idx="6">
                  <c:v>67.555147058823536</c:v>
                </c:pt>
                <c:pt idx="7">
                  <c:v>73.75</c:v>
                </c:pt>
              </c:numCache>
            </c:numRef>
          </c:val>
          <c:extLst>
            <c:ext xmlns:c16="http://schemas.microsoft.com/office/drawing/2014/chart" uri="{C3380CC4-5D6E-409C-BE32-E72D297353CC}">
              <c16:uniqueId val="{00000000-EB90-495A-96F9-FE10E2B0AD0C}"/>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小学校6年国語!$X$100:$X$120</c:f>
              <c:numCache>
                <c:formatCode>0.0_ </c:formatCode>
                <c:ptCount val="8"/>
                <c:pt idx="0">
                  <c:v>75.860575882225589</c:v>
                </c:pt>
                <c:pt idx="1">
                  <c:v>71.78321425994082</c:v>
                </c:pt>
                <c:pt idx="2">
                  <c:v>78.016268208950606</c:v>
                </c:pt>
                <c:pt idx="3">
                  <c:v>78.18070289384427</c:v>
                </c:pt>
                <c:pt idx="4">
                  <c:v>74.171898679367828</c:v>
                </c:pt>
                <c:pt idx="5">
                  <c:v>70.424695099949489</c:v>
                </c:pt>
                <c:pt idx="6">
                  <c:v>74.343822828980052</c:v>
                </c:pt>
                <c:pt idx="7">
                  <c:v>78.247239662264562</c:v>
                </c:pt>
              </c:numCache>
            </c:numRef>
          </c:val>
          <c:extLst>
            <c:ext xmlns:c16="http://schemas.microsoft.com/office/drawing/2014/chart" uri="{C3380CC4-5D6E-409C-BE32-E72D297353CC}">
              <c16:uniqueId val="{00000001-EB90-495A-96F9-FE10E2B0AD0C}"/>
            </c:ext>
          </c:extLst>
        </c:ser>
        <c:dLbls>
          <c:showLegendKey val="0"/>
          <c:showVal val="0"/>
          <c:showCatName val="0"/>
          <c:showSerName val="0"/>
          <c:showPercent val="0"/>
          <c:showBubbleSize val="0"/>
        </c:dLbls>
        <c:axId val="177183232"/>
        <c:axId val="176964160"/>
      </c:radarChart>
      <c:catAx>
        <c:axId val="17718323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76964160"/>
        <c:crosses val="autoZero"/>
        <c:auto val="0"/>
        <c:lblAlgn val="ctr"/>
        <c:lblOffset val="100"/>
        <c:noMultiLvlLbl val="0"/>
      </c:catAx>
      <c:valAx>
        <c:axId val="17696416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718323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小学校6年社会!$W$100:$W$120</c:f>
              <c:numCache>
                <c:formatCode>0.0_ </c:formatCode>
                <c:ptCount val="8"/>
                <c:pt idx="0">
                  <c:v>61.875000000000007</c:v>
                </c:pt>
                <c:pt idx="1">
                  <c:v>78.125</c:v>
                </c:pt>
                <c:pt idx="2">
                  <c:v>87.5</c:v>
                </c:pt>
                <c:pt idx="3">
                  <c:v>57.8125</c:v>
                </c:pt>
                <c:pt idx="4">
                  <c:v>66.015625</c:v>
                </c:pt>
                <c:pt idx="5">
                  <c:v>59.75</c:v>
                </c:pt>
                <c:pt idx="6">
                  <c:v>68.359375</c:v>
                </c:pt>
                <c:pt idx="7">
                  <c:v>71.28232758620689</c:v>
                </c:pt>
              </c:numCache>
            </c:numRef>
          </c:val>
          <c:extLst>
            <c:ext xmlns:c16="http://schemas.microsoft.com/office/drawing/2014/chart" uri="{C3380CC4-5D6E-409C-BE32-E72D297353CC}">
              <c16:uniqueId val="{00000000-FADB-461D-A165-9C80A5CDCFF1}"/>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小学校6年社会!$X$100:$X$120</c:f>
              <c:numCache>
                <c:formatCode>0.0_ </c:formatCode>
                <c:ptCount val="8"/>
                <c:pt idx="0">
                  <c:v>73.5725091852172</c:v>
                </c:pt>
                <c:pt idx="1">
                  <c:v>81.851091419926519</c:v>
                </c:pt>
                <c:pt idx="2">
                  <c:v>88.912902528636266</c:v>
                </c:pt>
                <c:pt idx="3">
                  <c:v>68.154311649016634</c:v>
                </c:pt>
                <c:pt idx="4">
                  <c:v>71.138606728621852</c:v>
                </c:pt>
                <c:pt idx="5">
                  <c:v>65.105684028528202</c:v>
                </c:pt>
                <c:pt idx="6">
                  <c:v>76.508536848930191</c:v>
                </c:pt>
                <c:pt idx="7">
                  <c:v>77.061177645454336</c:v>
                </c:pt>
              </c:numCache>
            </c:numRef>
          </c:val>
          <c:extLst>
            <c:ext xmlns:c16="http://schemas.microsoft.com/office/drawing/2014/chart" uri="{C3380CC4-5D6E-409C-BE32-E72D297353CC}">
              <c16:uniqueId val="{00000001-FADB-461D-A165-9C80A5CDCFF1}"/>
            </c:ext>
          </c:extLst>
        </c:ser>
        <c:dLbls>
          <c:showLegendKey val="0"/>
          <c:showVal val="0"/>
          <c:showCatName val="0"/>
          <c:showSerName val="0"/>
          <c:showPercent val="0"/>
          <c:showBubbleSize val="0"/>
        </c:dLbls>
        <c:axId val="177024512"/>
        <c:axId val="176969920"/>
      </c:radarChart>
      <c:catAx>
        <c:axId val="17702451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76969920"/>
        <c:crosses val="autoZero"/>
        <c:auto val="0"/>
        <c:lblAlgn val="ctr"/>
        <c:lblOffset val="100"/>
        <c:noMultiLvlLbl val="0"/>
      </c:catAx>
      <c:valAx>
        <c:axId val="17696992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702451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小学校6年算数!$W$100:$W$120</c:f>
              <c:numCache>
                <c:formatCode>0.0_ </c:formatCode>
                <c:ptCount val="7"/>
                <c:pt idx="0">
                  <c:v>74.21875</c:v>
                </c:pt>
                <c:pt idx="1">
                  <c:v>73.177083333333343</c:v>
                </c:pt>
                <c:pt idx="2">
                  <c:v>75</c:v>
                </c:pt>
                <c:pt idx="3">
                  <c:v>67.1875</c:v>
                </c:pt>
                <c:pt idx="4">
                  <c:v>54.111842105263158</c:v>
                </c:pt>
                <c:pt idx="5">
                  <c:v>76.66015625</c:v>
                </c:pt>
                <c:pt idx="6">
                  <c:v>76.988636363636374</c:v>
                </c:pt>
              </c:numCache>
            </c:numRef>
          </c:val>
          <c:extLst>
            <c:ext xmlns:c16="http://schemas.microsoft.com/office/drawing/2014/chart" uri="{C3380CC4-5D6E-409C-BE32-E72D297353CC}">
              <c16:uniqueId val="{00000000-79DD-4BBE-92FF-BC2B88F384D7}"/>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小学校6年算数!$X$100:$X$120</c:f>
              <c:numCache>
                <c:formatCode>0.0_ </c:formatCode>
                <c:ptCount val="7"/>
                <c:pt idx="0">
                  <c:v>75.552187093980066</c:v>
                </c:pt>
                <c:pt idx="1">
                  <c:v>72.486285549299836</c:v>
                </c:pt>
                <c:pt idx="2">
                  <c:v>62.784755305326982</c:v>
                </c:pt>
                <c:pt idx="3">
                  <c:v>70.108512583610036</c:v>
                </c:pt>
                <c:pt idx="4">
                  <c:v>57.158487383465157</c:v>
                </c:pt>
                <c:pt idx="5">
                  <c:v>76.7499458640104</c:v>
                </c:pt>
                <c:pt idx="6">
                  <c:v>72.978266860900035</c:v>
                </c:pt>
              </c:numCache>
            </c:numRef>
          </c:val>
          <c:extLst>
            <c:ext xmlns:c16="http://schemas.microsoft.com/office/drawing/2014/chart" uri="{C3380CC4-5D6E-409C-BE32-E72D297353CC}">
              <c16:uniqueId val="{00000001-79DD-4BBE-92FF-BC2B88F384D7}"/>
            </c:ext>
          </c:extLst>
        </c:ser>
        <c:dLbls>
          <c:showLegendKey val="0"/>
          <c:showVal val="0"/>
          <c:showCatName val="0"/>
          <c:showSerName val="0"/>
          <c:showPercent val="0"/>
          <c:showBubbleSize val="0"/>
        </c:dLbls>
        <c:axId val="178817536"/>
        <c:axId val="176748160"/>
      </c:radarChart>
      <c:catAx>
        <c:axId val="17881753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76748160"/>
        <c:crosses val="autoZero"/>
        <c:auto val="0"/>
        <c:lblAlgn val="ctr"/>
        <c:lblOffset val="100"/>
        <c:noMultiLvlLbl val="0"/>
      </c:catAx>
      <c:valAx>
        <c:axId val="17674816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881753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小学校6年理科!$W$100:$W$120</c:f>
              <c:numCache>
                <c:formatCode>0.0_ </c:formatCode>
                <c:ptCount val="5"/>
                <c:pt idx="0">
                  <c:v>53.541666666666671</c:v>
                </c:pt>
                <c:pt idx="1">
                  <c:v>72.991071428571431</c:v>
                </c:pt>
                <c:pt idx="2">
                  <c:v>59.677419354838719</c:v>
                </c:pt>
                <c:pt idx="3">
                  <c:v>46.875</c:v>
                </c:pt>
                <c:pt idx="4">
                  <c:v>67.795138888888886</c:v>
                </c:pt>
              </c:numCache>
            </c:numRef>
          </c:val>
          <c:extLst>
            <c:ext xmlns:c16="http://schemas.microsoft.com/office/drawing/2014/chart" uri="{C3380CC4-5D6E-409C-BE32-E72D297353CC}">
              <c16:uniqueId val="{00000000-0553-4D5A-9EA9-E0B1B2DD010C}"/>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小学校6年理科!$X$100:$X$120</c:f>
              <c:numCache>
                <c:formatCode>0.0_ </c:formatCode>
                <c:ptCount val="5"/>
                <c:pt idx="0">
                  <c:v>54.620868438107578</c:v>
                </c:pt>
                <c:pt idx="1">
                  <c:v>74.513162361509728</c:v>
                </c:pt>
                <c:pt idx="2">
                  <c:v>57.95580457006669</c:v>
                </c:pt>
                <c:pt idx="3">
                  <c:v>45.292719809894145</c:v>
                </c:pt>
                <c:pt idx="4">
                  <c:v>70.732819663474231</c:v>
                </c:pt>
              </c:numCache>
            </c:numRef>
          </c:val>
          <c:extLst>
            <c:ext xmlns:c16="http://schemas.microsoft.com/office/drawing/2014/chart" uri="{C3380CC4-5D6E-409C-BE32-E72D297353CC}">
              <c16:uniqueId val="{00000001-0553-4D5A-9EA9-E0B1B2DD010C}"/>
            </c:ext>
          </c:extLst>
        </c:ser>
        <c:dLbls>
          <c:showLegendKey val="0"/>
          <c:showVal val="0"/>
          <c:showCatName val="0"/>
          <c:showSerName val="0"/>
          <c:showPercent val="0"/>
          <c:showBubbleSize val="0"/>
        </c:dLbls>
        <c:axId val="178817024"/>
        <c:axId val="176996928"/>
      </c:radarChart>
      <c:catAx>
        <c:axId val="17881702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76996928"/>
        <c:crosses val="autoZero"/>
        <c:auto val="0"/>
        <c:lblAlgn val="ctr"/>
        <c:lblOffset val="100"/>
        <c:noMultiLvlLbl val="0"/>
      </c:catAx>
      <c:valAx>
        <c:axId val="176996928"/>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881702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D66" zoomScaleNormal="100" zoomScaleSheetLayoutView="100" workbookViewId="0">
      <selection activeCell="I68" sqref="I68:P68"/>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34</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8"/>
      <c r="B25" s="48"/>
      <c r="C25" s="48"/>
      <c r="D25" s="48"/>
      <c r="E25" s="49" t="s">
        <v>1</v>
      </c>
      <c r="F25" s="50"/>
      <c r="G25" s="51"/>
      <c r="U25" s="48"/>
      <c r="V25" s="48"/>
      <c r="W25" s="49" t="s">
        <v>1</v>
      </c>
      <c r="X25" s="50"/>
      <c r="Y25" s="51"/>
    </row>
    <row r="26" spans="1:25" x14ac:dyDescent="0.15">
      <c r="A26" s="48"/>
      <c r="B26" s="48"/>
      <c r="C26" s="48"/>
      <c r="D26" s="48"/>
      <c r="E26" s="18" t="s">
        <v>2</v>
      </c>
      <c r="F26" s="19" t="s">
        <v>3</v>
      </c>
      <c r="G26" s="20" t="s">
        <v>4</v>
      </c>
      <c r="U26" s="48"/>
      <c r="V26" s="48"/>
      <c r="W26" s="18" t="s">
        <v>2</v>
      </c>
      <c r="X26" s="19" t="s">
        <v>3</v>
      </c>
      <c r="Y26" s="20" t="s">
        <v>4</v>
      </c>
    </row>
    <row r="27" spans="1:25" hidden="1" x14ac:dyDescent="0.15">
      <c r="A27" s="52" t="s">
        <v>5</v>
      </c>
      <c r="B27" s="55" t="str">
        <f t="shared" ref="B27:B47" si="0">IF(V27&lt;&gt;"",V27,"")</f>
        <v>話し合いの内容を聞き取る</v>
      </c>
      <c r="C27" s="56"/>
      <c r="D27" s="57"/>
      <c r="E27" s="21">
        <f t="shared" ref="E27:G47" si="1">IF(W27&lt;&gt;"",W27,"")</f>
        <v>70.833333333333343</v>
      </c>
      <c r="F27" s="22">
        <f t="shared" si="1"/>
        <v>75.860575882225589</v>
      </c>
      <c r="G27" s="23">
        <f t="shared" si="1"/>
        <v>10</v>
      </c>
      <c r="U27" s="58" t="s">
        <v>5</v>
      </c>
      <c r="V27" s="24" t="str">
        <f t="shared" ref="V27:Y42" si="2">IF(V100&lt;&gt;"",V100,"")</f>
        <v>話し合いの内容を聞き取る</v>
      </c>
      <c r="W27" s="21">
        <f t="shared" si="2"/>
        <v>70.833333333333343</v>
      </c>
      <c r="X27" s="22">
        <f t="shared" si="2"/>
        <v>75.860575882225589</v>
      </c>
      <c r="Y27" s="23">
        <f t="shared" si="2"/>
        <v>10</v>
      </c>
    </row>
    <row r="28" spans="1:25" hidden="1" x14ac:dyDescent="0.15">
      <c r="A28" s="53"/>
      <c r="B28" s="61" t="str">
        <f t="shared" si="0"/>
        <v>漢字を読む</v>
      </c>
      <c r="C28" s="62"/>
      <c r="D28" s="63"/>
      <c r="E28" s="25">
        <f t="shared" si="1"/>
        <v>97.65625</v>
      </c>
      <c r="F28" s="26">
        <f t="shared" si="1"/>
        <v>93.981381251353113</v>
      </c>
      <c r="G28" s="27">
        <f t="shared" si="1"/>
        <v>15</v>
      </c>
      <c r="U28" s="59"/>
      <c r="V28" s="28" t="str">
        <f t="shared" si="2"/>
        <v>漢字を読む</v>
      </c>
      <c r="W28" s="25">
        <f t="shared" si="2"/>
        <v>97.65625</v>
      </c>
      <c r="X28" s="26">
        <f t="shared" si="2"/>
        <v>93.981381251353113</v>
      </c>
      <c r="Y28" s="27">
        <f t="shared" si="2"/>
        <v>15</v>
      </c>
    </row>
    <row r="29" spans="1:25" hidden="1" x14ac:dyDescent="0.15">
      <c r="A29" s="53"/>
      <c r="B29" s="61" t="str">
        <f t="shared" si="0"/>
        <v>漢字を書く</v>
      </c>
      <c r="C29" s="62"/>
      <c r="D29" s="63"/>
      <c r="E29" s="25">
        <f t="shared" si="1"/>
        <v>71.09375</v>
      </c>
      <c r="F29" s="26">
        <f t="shared" si="1"/>
        <v>80.174280147217999</v>
      </c>
      <c r="G29" s="27">
        <f t="shared" si="1"/>
        <v>20</v>
      </c>
      <c r="U29" s="59"/>
      <c r="V29" s="28" t="str">
        <f t="shared" si="2"/>
        <v>漢字を書く</v>
      </c>
      <c r="W29" s="25">
        <f t="shared" si="2"/>
        <v>71.09375</v>
      </c>
      <c r="X29" s="26">
        <f t="shared" si="2"/>
        <v>80.174280147217999</v>
      </c>
      <c r="Y29" s="27">
        <f t="shared" si="2"/>
        <v>20</v>
      </c>
    </row>
    <row r="30" spans="1:25" hidden="1" x14ac:dyDescent="0.15">
      <c r="A30" s="53"/>
      <c r="B30" s="61" t="str">
        <f t="shared" si="0"/>
        <v>言葉の学習</v>
      </c>
      <c r="C30" s="62"/>
      <c r="D30" s="63"/>
      <c r="E30" s="25">
        <f t="shared" si="1"/>
        <v>53.125</v>
      </c>
      <c r="F30" s="26">
        <f t="shared" si="1"/>
        <v>60.386447282961683</v>
      </c>
      <c r="G30" s="27">
        <f t="shared" si="1"/>
        <v>25</v>
      </c>
      <c r="U30" s="59"/>
      <c r="V30" s="28" t="str">
        <f t="shared" si="2"/>
        <v>言葉の学習</v>
      </c>
      <c r="W30" s="25">
        <f t="shared" si="2"/>
        <v>53.125</v>
      </c>
      <c r="X30" s="26">
        <f t="shared" si="2"/>
        <v>60.386447282961683</v>
      </c>
      <c r="Y30" s="27">
        <f t="shared" si="2"/>
        <v>25</v>
      </c>
    </row>
    <row r="31" spans="1:25" hidden="1" x14ac:dyDescent="0.15">
      <c r="A31" s="53"/>
      <c r="B31" s="61" t="str">
        <f t="shared" si="0"/>
        <v>物語の内容を読み取る</v>
      </c>
      <c r="C31" s="62"/>
      <c r="D31" s="63"/>
      <c r="E31" s="25">
        <f t="shared" si="1"/>
        <v>71.875</v>
      </c>
      <c r="F31" s="26">
        <f t="shared" si="1"/>
        <v>76.412643429313704</v>
      </c>
      <c r="G31" s="27">
        <f t="shared" si="1"/>
        <v>30</v>
      </c>
      <c r="U31" s="59"/>
      <c r="V31" s="28" t="str">
        <f t="shared" si="2"/>
        <v>物語の内容を読み取る</v>
      </c>
      <c r="W31" s="25">
        <f t="shared" si="2"/>
        <v>71.875</v>
      </c>
      <c r="X31" s="26">
        <f t="shared" si="2"/>
        <v>76.412643429313704</v>
      </c>
      <c r="Y31" s="27">
        <f t="shared" si="2"/>
        <v>30</v>
      </c>
    </row>
    <row r="32" spans="1:25" hidden="1" x14ac:dyDescent="0.15">
      <c r="A32" s="53"/>
      <c r="B32" s="61" t="str">
        <f t="shared" si="0"/>
        <v>説明文の内容を読み取る</v>
      </c>
      <c r="C32" s="62"/>
      <c r="D32" s="63"/>
      <c r="E32" s="25">
        <f t="shared" si="1"/>
        <v>75</v>
      </c>
      <c r="F32" s="26">
        <f t="shared" si="1"/>
        <v>80.154434581799819</v>
      </c>
      <c r="G32" s="27">
        <f t="shared" si="1"/>
        <v>35</v>
      </c>
      <c r="U32" s="59"/>
      <c r="V32" s="28" t="str">
        <f t="shared" si="2"/>
        <v>説明文の内容を読み取る</v>
      </c>
      <c r="W32" s="25">
        <f t="shared" si="2"/>
        <v>75</v>
      </c>
      <c r="X32" s="26">
        <f t="shared" si="2"/>
        <v>80.154434581799819</v>
      </c>
      <c r="Y32" s="27">
        <f t="shared" si="2"/>
        <v>35</v>
      </c>
    </row>
    <row r="33" spans="1:25" hidden="1" x14ac:dyDescent="0.15">
      <c r="A33" s="53"/>
      <c r="B33" s="61" t="str">
        <f t="shared" si="0"/>
        <v>話し合いをもとに安全マップをつくる</v>
      </c>
      <c r="C33" s="62"/>
      <c r="D33" s="63"/>
      <c r="E33" s="25">
        <f t="shared" si="1"/>
        <v>41.40625</v>
      </c>
      <c r="F33" s="26">
        <f t="shared" si="1"/>
        <v>53.788698852565489</v>
      </c>
      <c r="G33" s="27">
        <f t="shared" si="1"/>
        <v>40</v>
      </c>
      <c r="U33" s="59"/>
      <c r="V33" s="28" t="str">
        <f t="shared" si="2"/>
        <v>話し合いをもとに安全マップをつくる</v>
      </c>
      <c r="W33" s="25">
        <f t="shared" si="2"/>
        <v>41.40625</v>
      </c>
      <c r="X33" s="26">
        <f t="shared" si="2"/>
        <v>53.788698852565489</v>
      </c>
      <c r="Y33" s="27">
        <f t="shared" si="2"/>
        <v>40</v>
      </c>
    </row>
    <row r="34" spans="1:25" hidden="1" x14ac:dyDescent="0.15">
      <c r="A34" s="53"/>
      <c r="B34" s="61" t="str">
        <f t="shared" si="0"/>
        <v>作文</v>
      </c>
      <c r="C34" s="62"/>
      <c r="D34" s="63"/>
      <c r="E34" s="25">
        <f t="shared" si="1"/>
        <v>80.859375</v>
      </c>
      <c r="F34" s="26">
        <f t="shared" si="1"/>
        <v>80.7804719636285</v>
      </c>
      <c r="G34" s="27">
        <f t="shared" si="1"/>
        <v>45</v>
      </c>
      <c r="U34" s="59"/>
      <c r="V34" s="28" t="str">
        <f t="shared" si="2"/>
        <v>作文</v>
      </c>
      <c r="W34" s="25">
        <f t="shared" si="2"/>
        <v>80.859375</v>
      </c>
      <c r="X34" s="26">
        <f t="shared" si="2"/>
        <v>80.7804719636285</v>
      </c>
      <c r="Y34" s="27">
        <f t="shared" si="2"/>
        <v>45</v>
      </c>
    </row>
    <row r="35" spans="1:25" hidden="1" x14ac:dyDescent="0.15">
      <c r="A35" s="53"/>
      <c r="B35" s="61" t="str">
        <f t="shared" si="0"/>
        <v/>
      </c>
      <c r="C35" s="62"/>
      <c r="D35" s="63"/>
      <c r="E35" s="25" t="str">
        <f t="shared" si="1"/>
        <v/>
      </c>
      <c r="F35" s="26" t="str">
        <f t="shared" si="1"/>
        <v/>
      </c>
      <c r="G35" s="27">
        <f t="shared" si="1"/>
        <v>50</v>
      </c>
      <c r="U35" s="59"/>
      <c r="V35" s="28" t="str">
        <f t="shared" si="2"/>
        <v/>
      </c>
      <c r="W35" s="25" t="str">
        <f t="shared" si="2"/>
        <v/>
      </c>
      <c r="X35" s="26" t="str">
        <f t="shared" si="2"/>
        <v/>
      </c>
      <c r="Y35" s="27">
        <f t="shared" si="2"/>
        <v>50</v>
      </c>
    </row>
    <row r="36" spans="1:25" hidden="1" x14ac:dyDescent="0.15">
      <c r="A36" s="54"/>
      <c r="B36" s="45" t="str">
        <f t="shared" si="0"/>
        <v/>
      </c>
      <c r="C36" s="46"/>
      <c r="D36" s="47"/>
      <c r="E36" s="29" t="str">
        <f t="shared" si="1"/>
        <v/>
      </c>
      <c r="F36" s="30" t="str">
        <f t="shared" si="1"/>
        <v/>
      </c>
      <c r="G36" s="31">
        <f t="shared" si="1"/>
        <v>55</v>
      </c>
      <c r="U36" s="60"/>
      <c r="V36" s="32" t="str">
        <f t="shared" si="2"/>
        <v/>
      </c>
      <c r="W36" s="29" t="str">
        <f t="shared" si="2"/>
        <v/>
      </c>
      <c r="X36" s="30" t="str">
        <f t="shared" si="2"/>
        <v/>
      </c>
      <c r="Y36" s="31">
        <f t="shared" si="2"/>
        <v>55</v>
      </c>
    </row>
    <row r="37" spans="1:25" x14ac:dyDescent="0.15">
      <c r="A37" s="52" t="s">
        <v>6</v>
      </c>
      <c r="B37" s="64" t="str">
        <f t="shared" si="0"/>
        <v>話すこと・聞くこと</v>
      </c>
      <c r="C37" s="65"/>
      <c r="D37" s="66"/>
      <c r="E37" s="21">
        <f t="shared" si="1"/>
        <v>70.833333333333343</v>
      </c>
      <c r="F37" s="22">
        <f t="shared" si="1"/>
        <v>75.860575882225589</v>
      </c>
      <c r="G37" s="23">
        <f t="shared" si="1"/>
        <v>71.740597699999995</v>
      </c>
      <c r="U37" s="52" t="s">
        <v>6</v>
      </c>
      <c r="V37" s="24" t="str">
        <f t="shared" si="2"/>
        <v>話すこと・聞くこと</v>
      </c>
      <c r="W37" s="21">
        <f t="shared" si="2"/>
        <v>70.833333333333343</v>
      </c>
      <c r="X37" s="22">
        <f t="shared" si="2"/>
        <v>75.860575882225589</v>
      </c>
      <c r="Y37" s="23">
        <f t="shared" si="2"/>
        <v>71.740597699999995</v>
      </c>
    </row>
    <row r="38" spans="1:25" x14ac:dyDescent="0.15">
      <c r="A38" s="53"/>
      <c r="B38" s="61" t="str">
        <f t="shared" si="0"/>
        <v>書くこと</v>
      </c>
      <c r="C38" s="62"/>
      <c r="D38" s="63"/>
      <c r="E38" s="25">
        <f t="shared" si="1"/>
        <v>67.708333333333329</v>
      </c>
      <c r="F38" s="26">
        <f t="shared" si="1"/>
        <v>71.78321425994082</v>
      </c>
      <c r="G38" s="27">
        <f t="shared" si="1"/>
        <v>73.229510666666656</v>
      </c>
      <c r="U38" s="53"/>
      <c r="V38" s="28" t="str">
        <f t="shared" si="2"/>
        <v>書くこと</v>
      </c>
      <c r="W38" s="25">
        <f t="shared" si="2"/>
        <v>67.708333333333329</v>
      </c>
      <c r="X38" s="26">
        <f t="shared" si="2"/>
        <v>71.78321425994082</v>
      </c>
      <c r="Y38" s="27">
        <f t="shared" si="2"/>
        <v>73.229510666666656</v>
      </c>
    </row>
    <row r="39" spans="1:25" x14ac:dyDescent="0.15">
      <c r="A39" s="53"/>
      <c r="B39" s="61" t="str">
        <f t="shared" si="0"/>
        <v>読むこと</v>
      </c>
      <c r="C39" s="62"/>
      <c r="D39" s="63"/>
      <c r="E39" s="25">
        <f t="shared" si="1"/>
        <v>73.214285714285708</v>
      </c>
      <c r="F39" s="26">
        <f t="shared" si="1"/>
        <v>78.016268208950606</v>
      </c>
      <c r="G39" s="27">
        <f t="shared" si="1"/>
        <v>78.560790385714284</v>
      </c>
      <c r="U39" s="53"/>
      <c r="V39" s="28" t="str">
        <f t="shared" si="2"/>
        <v>読むこと</v>
      </c>
      <c r="W39" s="25">
        <f t="shared" si="2"/>
        <v>73.214285714285708</v>
      </c>
      <c r="X39" s="26">
        <f t="shared" si="2"/>
        <v>78.016268208950606</v>
      </c>
      <c r="Y39" s="27">
        <f t="shared" si="2"/>
        <v>78.560790385714284</v>
      </c>
    </row>
    <row r="40" spans="1:25" x14ac:dyDescent="0.15">
      <c r="A40" s="53"/>
      <c r="B40" s="61" t="str">
        <f t="shared" si="0"/>
        <v>伝統的な言語文化と
国語の特質
に関する事項</v>
      </c>
      <c r="C40" s="62"/>
      <c r="D40" s="63"/>
      <c r="E40" s="25">
        <f t="shared" si="1"/>
        <v>73.958333333333329</v>
      </c>
      <c r="F40" s="26">
        <f t="shared" si="1"/>
        <v>78.18070289384427</v>
      </c>
      <c r="G40" s="27">
        <f t="shared" si="1"/>
        <v>79.360787983333339</v>
      </c>
      <c r="U40" s="53"/>
      <c r="V40" s="28" t="str">
        <f t="shared" si="2"/>
        <v>伝統的な言語文化と
国語の特質
に関する事項</v>
      </c>
      <c r="W40" s="25">
        <f t="shared" si="2"/>
        <v>73.958333333333329</v>
      </c>
      <c r="X40" s="26">
        <f t="shared" si="2"/>
        <v>78.18070289384427</v>
      </c>
      <c r="Y40" s="27">
        <f t="shared" si="2"/>
        <v>79.360787983333339</v>
      </c>
    </row>
    <row r="41" spans="1:25" x14ac:dyDescent="0.15">
      <c r="A41" s="53"/>
      <c r="B41" s="61" t="str">
        <f t="shared" si="0"/>
        <v/>
      </c>
      <c r="C41" s="62"/>
      <c r="D41" s="63"/>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45" t="str">
        <f t="shared" si="0"/>
        <v/>
      </c>
      <c r="C42" s="46"/>
      <c r="D42" s="47"/>
      <c r="E42" s="29" t="str">
        <f t="shared" si="1"/>
        <v/>
      </c>
      <c r="F42" s="30" t="str">
        <f t="shared" si="1"/>
        <v/>
      </c>
      <c r="G42" s="31" t="str">
        <f t="shared" si="1"/>
        <v/>
      </c>
      <c r="U42" s="54"/>
      <c r="V42" s="32" t="str">
        <f t="shared" si="2"/>
        <v/>
      </c>
      <c r="W42" s="29" t="str">
        <f t="shared" si="2"/>
        <v/>
      </c>
      <c r="X42" s="30" t="str">
        <f t="shared" si="2"/>
        <v/>
      </c>
      <c r="Y42" s="31" t="str">
        <f t="shared" si="2"/>
        <v/>
      </c>
    </row>
    <row r="43" spans="1:25" hidden="1" x14ac:dyDescent="0.15">
      <c r="A43" s="52" t="s">
        <v>7</v>
      </c>
      <c r="B43" s="64" t="str">
        <f t="shared" si="0"/>
        <v/>
      </c>
      <c r="C43" s="65"/>
      <c r="D43" s="66"/>
      <c r="E43" s="21" t="str">
        <f t="shared" si="1"/>
        <v/>
      </c>
      <c r="F43" s="22" t="str">
        <f t="shared" si="1"/>
        <v/>
      </c>
      <c r="G43" s="23" t="str">
        <f t="shared" si="1"/>
        <v/>
      </c>
      <c r="U43" s="52" t="s">
        <v>7</v>
      </c>
      <c r="V43" s="24" t="str">
        <f t="shared" ref="V43:Y47" si="3">IF(V116&lt;&gt;"",V116,"")</f>
        <v/>
      </c>
      <c r="W43" s="21" t="str">
        <f t="shared" si="3"/>
        <v/>
      </c>
      <c r="X43" s="22" t="str">
        <f t="shared" si="3"/>
        <v/>
      </c>
      <c r="Y43" s="23" t="str">
        <f t="shared" si="3"/>
        <v/>
      </c>
    </row>
    <row r="44" spans="1:25" x14ac:dyDescent="0.15">
      <c r="A44" s="53"/>
      <c r="B44" s="61" t="str">
        <f t="shared" si="0"/>
        <v>話す・聞く能力</v>
      </c>
      <c r="C44" s="62"/>
      <c r="D44" s="63"/>
      <c r="E44" s="25">
        <f t="shared" si="1"/>
        <v>66.517857142857139</v>
      </c>
      <c r="F44" s="26">
        <f t="shared" si="1"/>
        <v>74.171898679367828</v>
      </c>
      <c r="G44" s="27">
        <f t="shared" si="1"/>
        <v>70.803603128571424</v>
      </c>
      <c r="U44" s="53"/>
      <c r="V44" s="28" t="str">
        <f t="shared" si="3"/>
        <v>話す・聞く能力</v>
      </c>
      <c r="W44" s="25">
        <f t="shared" si="3"/>
        <v>66.517857142857139</v>
      </c>
      <c r="X44" s="26">
        <f t="shared" si="3"/>
        <v>74.171898679367828</v>
      </c>
      <c r="Y44" s="27">
        <f t="shared" si="3"/>
        <v>70.803603128571424</v>
      </c>
    </row>
    <row r="45" spans="1:25" x14ac:dyDescent="0.15">
      <c r="A45" s="53"/>
      <c r="B45" s="61" t="str">
        <f t="shared" si="0"/>
        <v>書く能力</v>
      </c>
      <c r="C45" s="62"/>
      <c r="D45" s="63"/>
      <c r="E45" s="25">
        <f t="shared" si="1"/>
        <v>67.1875</v>
      </c>
      <c r="F45" s="26">
        <f t="shared" si="1"/>
        <v>70.424695099949489</v>
      </c>
      <c r="G45" s="27">
        <f t="shared" si="1"/>
        <v>71.033518308333328</v>
      </c>
      <c r="U45" s="53"/>
      <c r="V45" s="28" t="str">
        <f t="shared" si="3"/>
        <v>書く能力</v>
      </c>
      <c r="W45" s="25">
        <f t="shared" si="3"/>
        <v>67.1875</v>
      </c>
      <c r="X45" s="26">
        <f t="shared" si="3"/>
        <v>70.424695099949489</v>
      </c>
      <c r="Y45" s="27">
        <f t="shared" si="3"/>
        <v>71.033518308333328</v>
      </c>
    </row>
    <row r="46" spans="1:25" x14ac:dyDescent="0.15">
      <c r="A46" s="53"/>
      <c r="B46" s="61" t="str">
        <f t="shared" si="0"/>
        <v>読む能力</v>
      </c>
      <c r="C46" s="62"/>
      <c r="D46" s="63"/>
      <c r="E46" s="25">
        <f t="shared" si="1"/>
        <v>67.555147058823536</v>
      </c>
      <c r="F46" s="26">
        <f t="shared" si="1"/>
        <v>74.343822828980052</v>
      </c>
      <c r="G46" s="27">
        <f t="shared" si="1"/>
        <v>74.964543882352942</v>
      </c>
      <c r="U46" s="53"/>
      <c r="V46" s="28" t="str">
        <f t="shared" si="3"/>
        <v>読む能力</v>
      </c>
      <c r="W46" s="25">
        <f t="shared" si="3"/>
        <v>67.555147058823536</v>
      </c>
      <c r="X46" s="26">
        <f t="shared" si="3"/>
        <v>74.343822828980052</v>
      </c>
      <c r="Y46" s="27">
        <f t="shared" si="3"/>
        <v>74.964543882352942</v>
      </c>
    </row>
    <row r="47" spans="1:25" x14ac:dyDescent="0.15">
      <c r="A47" s="54"/>
      <c r="B47" s="45" t="str">
        <f t="shared" si="0"/>
        <v>言語についての
知識・理解・技能</v>
      </c>
      <c r="C47" s="46"/>
      <c r="D47" s="47"/>
      <c r="E47" s="29">
        <f t="shared" si="1"/>
        <v>73.75</v>
      </c>
      <c r="F47" s="30">
        <f t="shared" si="1"/>
        <v>78.247239662264562</v>
      </c>
      <c r="G47" s="31">
        <f t="shared" si="1"/>
        <v>79.492881536000013</v>
      </c>
      <c r="U47" s="54"/>
      <c r="V47" s="32" t="str">
        <f t="shared" si="3"/>
        <v>言語についての
知識・理解・技能</v>
      </c>
      <c r="W47" s="29">
        <f t="shared" si="3"/>
        <v>73.75</v>
      </c>
      <c r="X47" s="30">
        <f t="shared" si="3"/>
        <v>78.247239662264562</v>
      </c>
      <c r="Y47" s="31">
        <f t="shared" si="3"/>
        <v>79.492881536000013</v>
      </c>
    </row>
    <row r="48" spans="1:25" ht="4.5" customHeight="1" x14ac:dyDescent="0.15">
      <c r="A48" s="67" t="s">
        <v>8</v>
      </c>
      <c r="B48" s="67"/>
      <c r="C48" s="67"/>
      <c r="D48" s="67"/>
      <c r="E48" s="67"/>
      <c r="F48" s="67"/>
      <c r="G48" s="67"/>
      <c r="H48" s="67"/>
      <c r="I48" s="67"/>
      <c r="J48" s="67"/>
      <c r="K48" s="67"/>
      <c r="L48" s="67"/>
      <c r="M48" s="67"/>
      <c r="N48" s="67"/>
      <c r="O48" s="67"/>
      <c r="P48" s="67"/>
    </row>
    <row r="49" spans="1:19" ht="4.5" customHeight="1" x14ac:dyDescent="0.15">
      <c r="A49" s="67"/>
      <c r="B49" s="67"/>
      <c r="C49" s="67"/>
      <c r="D49" s="67"/>
      <c r="E49" s="67"/>
      <c r="F49" s="67"/>
      <c r="G49" s="67"/>
      <c r="H49" s="67"/>
      <c r="I49" s="67"/>
      <c r="J49" s="67"/>
      <c r="K49" s="67"/>
      <c r="L49" s="67"/>
      <c r="M49" s="67"/>
      <c r="N49" s="67"/>
      <c r="O49" s="67"/>
      <c r="P49" s="67"/>
    </row>
    <row r="50" spans="1:19" ht="4.5" customHeight="1" x14ac:dyDescent="0.15">
      <c r="A50" s="67"/>
      <c r="B50" s="67"/>
      <c r="C50" s="67"/>
      <c r="D50" s="67"/>
      <c r="E50" s="67"/>
      <c r="F50" s="67"/>
      <c r="G50" s="67"/>
      <c r="H50" s="67"/>
      <c r="I50" s="67"/>
      <c r="J50" s="67"/>
      <c r="K50" s="67"/>
      <c r="L50" s="67"/>
      <c r="M50" s="67"/>
      <c r="N50" s="67"/>
      <c r="O50" s="67"/>
      <c r="P50" s="67"/>
    </row>
    <row r="51" spans="1:19" ht="4.5" customHeight="1" x14ac:dyDescent="0.15">
      <c r="A51" s="67"/>
      <c r="B51" s="67"/>
      <c r="C51" s="67"/>
      <c r="D51" s="67"/>
      <c r="E51" s="67"/>
      <c r="F51" s="67"/>
      <c r="G51" s="67"/>
      <c r="H51" s="67"/>
      <c r="I51" s="67"/>
      <c r="J51" s="67"/>
      <c r="K51" s="67"/>
      <c r="L51" s="67"/>
      <c r="M51" s="67"/>
      <c r="N51" s="67"/>
      <c r="O51" s="67"/>
      <c r="P51" s="67"/>
    </row>
    <row r="52" spans="1:19" ht="4.5" customHeight="1" x14ac:dyDescent="0.15">
      <c r="A52" s="67"/>
      <c r="B52" s="67"/>
      <c r="C52" s="67"/>
      <c r="D52" s="67"/>
      <c r="E52" s="67"/>
      <c r="F52" s="67"/>
      <c r="G52" s="67"/>
      <c r="H52" s="67"/>
      <c r="I52" s="67"/>
      <c r="J52" s="67"/>
      <c r="K52" s="67"/>
      <c r="L52" s="67"/>
      <c r="M52" s="67"/>
      <c r="N52" s="67"/>
      <c r="O52" s="67"/>
      <c r="P52" s="67"/>
    </row>
    <row r="53" spans="1:19" ht="17.25" customHeight="1" x14ac:dyDescent="0.15">
      <c r="A53" s="4" t="s">
        <v>9</v>
      </c>
      <c r="B53" s="4"/>
      <c r="C53" s="4"/>
      <c r="H53" s="34"/>
      <c r="P53" s="35" t="s">
        <v>10</v>
      </c>
    </row>
    <row r="54" spans="1:19" ht="18.75" customHeight="1" x14ac:dyDescent="0.15">
      <c r="A54" s="68" t="s">
        <v>11</v>
      </c>
      <c r="B54" s="68"/>
      <c r="C54" s="68"/>
      <c r="D54" s="68" t="s">
        <v>12</v>
      </c>
      <c r="E54" s="68"/>
      <c r="F54" s="68"/>
      <c r="G54" s="68"/>
      <c r="H54" s="68"/>
      <c r="I54" s="68" t="s">
        <v>13</v>
      </c>
      <c r="J54" s="68"/>
      <c r="K54" s="68"/>
      <c r="L54" s="68"/>
      <c r="M54" s="68"/>
      <c r="N54" s="68"/>
      <c r="O54" s="68"/>
      <c r="P54" s="68"/>
    </row>
    <row r="55" spans="1:19" ht="97.5" hidden="1" customHeight="1" x14ac:dyDescent="0.15">
      <c r="A55" s="69" t="str">
        <f t="shared" ref="A55:A74" si="4">IF(V27&lt;&gt;"",V27,"")</f>
        <v>話し合いの内容を聞き取る</v>
      </c>
      <c r="B55" s="69"/>
      <c r="C55" s="69"/>
      <c r="D55" s="70"/>
      <c r="E55" s="70"/>
      <c r="F55" s="70"/>
      <c r="G55" s="70"/>
      <c r="H55" s="70"/>
      <c r="I55" s="70"/>
      <c r="J55" s="70"/>
      <c r="K55" s="70"/>
      <c r="L55" s="70"/>
      <c r="M55" s="70"/>
      <c r="N55" s="70"/>
      <c r="O55" s="70"/>
      <c r="P55" s="70"/>
      <c r="S55" s="36">
        <f t="shared" ref="S55:S74" si="5">LEN(V100)</f>
        <v>12</v>
      </c>
    </row>
    <row r="56" spans="1:19" ht="97.5" hidden="1" customHeight="1" x14ac:dyDescent="0.15">
      <c r="A56" s="69" t="str">
        <f t="shared" si="4"/>
        <v>漢字を読む</v>
      </c>
      <c r="B56" s="69"/>
      <c r="C56" s="69"/>
      <c r="D56" s="70"/>
      <c r="E56" s="70"/>
      <c r="F56" s="70"/>
      <c r="G56" s="70"/>
      <c r="H56" s="70"/>
      <c r="I56" s="70"/>
      <c r="J56" s="70"/>
      <c r="K56" s="70"/>
      <c r="L56" s="70"/>
      <c r="M56" s="70"/>
      <c r="N56" s="70"/>
      <c r="O56" s="70"/>
      <c r="P56" s="70"/>
      <c r="S56" s="36">
        <f t="shared" si="5"/>
        <v>5</v>
      </c>
    </row>
    <row r="57" spans="1:19" ht="97.5" hidden="1" customHeight="1" x14ac:dyDescent="0.15">
      <c r="A57" s="69" t="str">
        <f t="shared" si="4"/>
        <v>漢字を書く</v>
      </c>
      <c r="B57" s="69"/>
      <c r="C57" s="69"/>
      <c r="D57" s="70"/>
      <c r="E57" s="70"/>
      <c r="F57" s="70"/>
      <c r="G57" s="70"/>
      <c r="H57" s="70"/>
      <c r="I57" s="70"/>
      <c r="J57" s="70"/>
      <c r="K57" s="70"/>
      <c r="L57" s="70"/>
      <c r="M57" s="70"/>
      <c r="N57" s="70"/>
      <c r="O57" s="70"/>
      <c r="P57" s="70"/>
      <c r="S57" s="36">
        <f t="shared" si="5"/>
        <v>5</v>
      </c>
    </row>
    <row r="58" spans="1:19" ht="97.5" hidden="1" customHeight="1" x14ac:dyDescent="0.15">
      <c r="A58" s="69" t="str">
        <f t="shared" si="4"/>
        <v>言葉の学習</v>
      </c>
      <c r="B58" s="69"/>
      <c r="C58" s="69"/>
      <c r="D58" s="70"/>
      <c r="E58" s="70"/>
      <c r="F58" s="70"/>
      <c r="G58" s="70"/>
      <c r="H58" s="70"/>
      <c r="I58" s="70"/>
      <c r="J58" s="70"/>
      <c r="K58" s="70"/>
      <c r="L58" s="70"/>
      <c r="M58" s="70"/>
      <c r="N58" s="70"/>
      <c r="O58" s="70"/>
      <c r="P58" s="70"/>
      <c r="S58" s="36">
        <f t="shared" si="5"/>
        <v>5</v>
      </c>
    </row>
    <row r="59" spans="1:19" ht="97.5" hidden="1" customHeight="1" x14ac:dyDescent="0.15">
      <c r="A59" s="69" t="str">
        <f t="shared" si="4"/>
        <v>物語の内容を読み取る</v>
      </c>
      <c r="B59" s="69"/>
      <c r="C59" s="69"/>
      <c r="D59" s="70"/>
      <c r="E59" s="70"/>
      <c r="F59" s="70"/>
      <c r="G59" s="70"/>
      <c r="H59" s="70"/>
      <c r="I59" s="70"/>
      <c r="J59" s="70"/>
      <c r="K59" s="70"/>
      <c r="L59" s="70"/>
      <c r="M59" s="70"/>
      <c r="N59" s="70"/>
      <c r="O59" s="70"/>
      <c r="P59" s="70"/>
      <c r="S59" s="36">
        <f t="shared" si="5"/>
        <v>10</v>
      </c>
    </row>
    <row r="60" spans="1:19" ht="97.5" hidden="1" customHeight="1" x14ac:dyDescent="0.15">
      <c r="A60" s="69" t="str">
        <f t="shared" si="4"/>
        <v>説明文の内容を読み取る</v>
      </c>
      <c r="B60" s="69"/>
      <c r="C60" s="69"/>
      <c r="D60" s="70"/>
      <c r="E60" s="70"/>
      <c r="F60" s="70"/>
      <c r="G60" s="70"/>
      <c r="H60" s="70"/>
      <c r="I60" s="70"/>
      <c r="J60" s="70"/>
      <c r="K60" s="70"/>
      <c r="L60" s="70"/>
      <c r="M60" s="70"/>
      <c r="N60" s="70"/>
      <c r="O60" s="70"/>
      <c r="P60" s="70"/>
      <c r="S60" s="36">
        <f t="shared" si="5"/>
        <v>11</v>
      </c>
    </row>
    <row r="61" spans="1:19" ht="97.5" hidden="1" customHeight="1" x14ac:dyDescent="0.15">
      <c r="A61" s="69" t="str">
        <f t="shared" si="4"/>
        <v>話し合いをもとに安全マップをつくる</v>
      </c>
      <c r="B61" s="69"/>
      <c r="C61" s="69"/>
      <c r="D61" s="70"/>
      <c r="E61" s="70"/>
      <c r="F61" s="70"/>
      <c r="G61" s="70"/>
      <c r="H61" s="70"/>
      <c r="I61" s="70"/>
      <c r="J61" s="70"/>
      <c r="K61" s="70"/>
      <c r="L61" s="70"/>
      <c r="M61" s="70"/>
      <c r="N61" s="70"/>
      <c r="O61" s="70"/>
      <c r="P61" s="70"/>
      <c r="S61" s="36">
        <f t="shared" si="5"/>
        <v>17</v>
      </c>
    </row>
    <row r="62" spans="1:19" ht="97.5" hidden="1" customHeight="1" x14ac:dyDescent="0.15">
      <c r="A62" s="69" t="str">
        <f t="shared" si="4"/>
        <v>作文</v>
      </c>
      <c r="B62" s="69"/>
      <c r="C62" s="69"/>
      <c r="D62" s="70"/>
      <c r="E62" s="70"/>
      <c r="F62" s="70"/>
      <c r="G62" s="70"/>
      <c r="H62" s="70"/>
      <c r="I62" s="70"/>
      <c r="J62" s="70"/>
      <c r="K62" s="70"/>
      <c r="L62" s="70"/>
      <c r="M62" s="70"/>
      <c r="N62" s="70"/>
      <c r="O62" s="70"/>
      <c r="P62" s="70"/>
      <c r="S62" s="36">
        <f t="shared" si="5"/>
        <v>2</v>
      </c>
    </row>
    <row r="63" spans="1:19" ht="97.5" hidden="1" customHeight="1" x14ac:dyDescent="0.15">
      <c r="A63" s="69" t="str">
        <f t="shared" si="4"/>
        <v/>
      </c>
      <c r="B63" s="69"/>
      <c r="C63" s="69"/>
      <c r="D63" s="70"/>
      <c r="E63" s="70"/>
      <c r="F63" s="70"/>
      <c r="G63" s="70"/>
      <c r="H63" s="70"/>
      <c r="I63" s="70"/>
      <c r="J63" s="70"/>
      <c r="K63" s="70"/>
      <c r="L63" s="70"/>
      <c r="M63" s="70"/>
      <c r="N63" s="70"/>
      <c r="O63" s="70"/>
      <c r="P63" s="70"/>
      <c r="S63" s="36">
        <f t="shared" si="5"/>
        <v>0</v>
      </c>
    </row>
    <row r="64" spans="1:19" ht="97.5" hidden="1" customHeight="1" x14ac:dyDescent="0.15">
      <c r="A64" s="69" t="str">
        <f t="shared" si="4"/>
        <v/>
      </c>
      <c r="B64" s="69"/>
      <c r="C64" s="69"/>
      <c r="D64" s="70"/>
      <c r="E64" s="70"/>
      <c r="F64" s="70"/>
      <c r="G64" s="70"/>
      <c r="H64" s="70"/>
      <c r="I64" s="70"/>
      <c r="J64" s="70"/>
      <c r="K64" s="70"/>
      <c r="L64" s="70"/>
      <c r="M64" s="70"/>
      <c r="N64" s="70"/>
      <c r="O64" s="70"/>
      <c r="P64" s="70"/>
      <c r="S64" s="36">
        <f t="shared" si="5"/>
        <v>0</v>
      </c>
    </row>
    <row r="65" spans="1:21" ht="97.5" customHeight="1" x14ac:dyDescent="0.15">
      <c r="A65" s="69" t="str">
        <f t="shared" si="4"/>
        <v>話すこと・聞くこと</v>
      </c>
      <c r="B65" s="69"/>
      <c r="C65" s="69"/>
      <c r="D65" s="70" t="s">
        <v>90</v>
      </c>
      <c r="E65" s="70"/>
      <c r="F65" s="70"/>
      <c r="G65" s="70"/>
      <c r="H65" s="70"/>
      <c r="I65" s="70" t="s">
        <v>110</v>
      </c>
      <c r="J65" s="70"/>
      <c r="K65" s="70"/>
      <c r="L65" s="70"/>
      <c r="M65" s="70"/>
      <c r="N65" s="70"/>
      <c r="O65" s="70"/>
      <c r="P65" s="70"/>
      <c r="S65" s="36">
        <f t="shared" si="5"/>
        <v>9</v>
      </c>
    </row>
    <row r="66" spans="1:21" ht="97.5" customHeight="1" x14ac:dyDescent="0.15">
      <c r="A66" s="69" t="str">
        <f t="shared" si="4"/>
        <v>書くこと</v>
      </c>
      <c r="B66" s="69"/>
      <c r="C66" s="69"/>
      <c r="D66" s="70" t="s">
        <v>91</v>
      </c>
      <c r="E66" s="70"/>
      <c r="F66" s="70"/>
      <c r="G66" s="70"/>
      <c r="H66" s="70"/>
      <c r="I66" s="70" t="s">
        <v>92</v>
      </c>
      <c r="J66" s="70"/>
      <c r="K66" s="70"/>
      <c r="L66" s="70"/>
      <c r="M66" s="70"/>
      <c r="N66" s="70"/>
      <c r="O66" s="70"/>
      <c r="P66" s="70"/>
      <c r="S66" s="36">
        <f t="shared" si="5"/>
        <v>4</v>
      </c>
    </row>
    <row r="67" spans="1:21" ht="111" customHeight="1" x14ac:dyDescent="0.15">
      <c r="A67" s="69" t="str">
        <f t="shared" si="4"/>
        <v>読むこと</v>
      </c>
      <c r="B67" s="69"/>
      <c r="C67" s="69"/>
      <c r="D67" s="70" t="s">
        <v>93</v>
      </c>
      <c r="E67" s="70"/>
      <c r="F67" s="70"/>
      <c r="G67" s="70"/>
      <c r="H67" s="70"/>
      <c r="I67" s="70" t="s">
        <v>94</v>
      </c>
      <c r="J67" s="70"/>
      <c r="K67" s="70"/>
      <c r="L67" s="70"/>
      <c r="M67" s="70"/>
      <c r="N67" s="70"/>
      <c r="O67" s="70"/>
      <c r="P67" s="70"/>
      <c r="S67" s="36">
        <f t="shared" si="5"/>
        <v>4</v>
      </c>
    </row>
    <row r="68" spans="1:21" ht="114.75" customHeight="1" x14ac:dyDescent="0.15">
      <c r="A68" s="69" t="str">
        <f t="shared" si="4"/>
        <v>伝統的な言語文化と
国語の特質
に関する事項</v>
      </c>
      <c r="B68" s="69"/>
      <c r="C68" s="69"/>
      <c r="D68" s="70" t="s">
        <v>95</v>
      </c>
      <c r="E68" s="70"/>
      <c r="F68" s="70"/>
      <c r="G68" s="70"/>
      <c r="H68" s="70"/>
      <c r="I68" s="70" t="s">
        <v>111</v>
      </c>
      <c r="J68" s="70"/>
      <c r="K68" s="70"/>
      <c r="L68" s="70"/>
      <c r="M68" s="70"/>
      <c r="N68" s="70"/>
      <c r="O68" s="70"/>
      <c r="P68" s="70"/>
      <c r="S68" s="36">
        <f t="shared" si="5"/>
        <v>22</v>
      </c>
    </row>
    <row r="69" spans="1:21" ht="97.5" customHeight="1" x14ac:dyDescent="0.15">
      <c r="A69" s="69" t="str">
        <f t="shared" si="4"/>
        <v/>
      </c>
      <c r="B69" s="69"/>
      <c r="C69" s="69"/>
      <c r="D69" s="70"/>
      <c r="E69" s="70"/>
      <c r="F69" s="70"/>
      <c r="G69" s="70"/>
      <c r="H69" s="70"/>
      <c r="I69" s="70"/>
      <c r="J69" s="70"/>
      <c r="K69" s="70"/>
      <c r="L69" s="70"/>
      <c r="M69" s="70"/>
      <c r="N69" s="70"/>
      <c r="O69" s="70"/>
      <c r="P69" s="70"/>
      <c r="S69" s="36">
        <f t="shared" si="5"/>
        <v>0</v>
      </c>
    </row>
    <row r="70" spans="1:21" ht="97.5" customHeight="1" x14ac:dyDescent="0.15">
      <c r="A70" s="69" t="str">
        <f t="shared" si="4"/>
        <v/>
      </c>
      <c r="B70" s="69"/>
      <c r="C70" s="69"/>
      <c r="D70" s="70"/>
      <c r="E70" s="70"/>
      <c r="F70" s="70"/>
      <c r="G70" s="70"/>
      <c r="H70" s="70"/>
      <c r="I70" s="70"/>
      <c r="J70" s="70"/>
      <c r="K70" s="70"/>
      <c r="L70" s="70"/>
      <c r="M70" s="70"/>
      <c r="N70" s="70"/>
      <c r="O70" s="70"/>
      <c r="P70" s="70"/>
      <c r="S70" s="36">
        <f t="shared" si="5"/>
        <v>0</v>
      </c>
    </row>
    <row r="71" spans="1:21" ht="97.5" hidden="1" customHeight="1" x14ac:dyDescent="0.15">
      <c r="A71" s="71" t="str">
        <f t="shared" si="4"/>
        <v/>
      </c>
      <c r="B71" s="71"/>
      <c r="C71" s="71"/>
      <c r="D71" s="72"/>
      <c r="E71" s="72"/>
      <c r="F71" s="72"/>
      <c r="G71" s="72"/>
      <c r="H71" s="72"/>
      <c r="I71" s="72"/>
      <c r="J71" s="72"/>
      <c r="K71" s="72"/>
      <c r="L71" s="72"/>
      <c r="M71" s="72"/>
      <c r="N71" s="72"/>
      <c r="O71" s="72"/>
      <c r="P71" s="72"/>
      <c r="S71" s="36">
        <f t="shared" si="5"/>
        <v>0</v>
      </c>
    </row>
    <row r="72" spans="1:21" ht="97.5" hidden="1" customHeight="1" x14ac:dyDescent="0.15">
      <c r="A72" s="71" t="str">
        <f t="shared" si="4"/>
        <v>話す・聞く能力</v>
      </c>
      <c r="B72" s="71"/>
      <c r="C72" s="71"/>
      <c r="D72" s="72"/>
      <c r="E72" s="72"/>
      <c r="F72" s="72"/>
      <c r="G72" s="72"/>
      <c r="H72" s="72"/>
      <c r="I72" s="72"/>
      <c r="J72" s="72"/>
      <c r="K72" s="72"/>
      <c r="L72" s="72"/>
      <c r="M72" s="72"/>
      <c r="N72" s="72"/>
      <c r="O72" s="72"/>
      <c r="P72" s="72"/>
      <c r="S72" s="36">
        <f t="shared" si="5"/>
        <v>7</v>
      </c>
    </row>
    <row r="73" spans="1:21" ht="97.5" hidden="1" customHeight="1" x14ac:dyDescent="0.15">
      <c r="A73" s="71" t="str">
        <f t="shared" si="4"/>
        <v>書く能力</v>
      </c>
      <c r="B73" s="71"/>
      <c r="C73" s="71"/>
      <c r="D73" s="72"/>
      <c r="E73" s="72"/>
      <c r="F73" s="72"/>
      <c r="G73" s="72"/>
      <c r="H73" s="72"/>
      <c r="I73" s="72"/>
      <c r="J73" s="72"/>
      <c r="K73" s="72"/>
      <c r="L73" s="72"/>
      <c r="M73" s="72"/>
      <c r="N73" s="72"/>
      <c r="O73" s="72"/>
      <c r="P73" s="72"/>
      <c r="S73" s="36">
        <f t="shared" si="5"/>
        <v>4</v>
      </c>
    </row>
    <row r="74" spans="1:21" ht="97.5" hidden="1" customHeight="1" x14ac:dyDescent="0.15">
      <c r="A74" s="71" t="str">
        <f t="shared" si="4"/>
        <v>読む能力</v>
      </c>
      <c r="B74" s="71"/>
      <c r="C74" s="71"/>
      <c r="D74" s="72"/>
      <c r="E74" s="72"/>
      <c r="F74" s="72"/>
      <c r="G74" s="72"/>
      <c r="H74" s="72"/>
      <c r="I74" s="72"/>
      <c r="J74" s="72"/>
      <c r="K74" s="72"/>
      <c r="L74" s="72"/>
      <c r="M74" s="72"/>
      <c r="N74" s="72"/>
      <c r="O74" s="72"/>
      <c r="P74" s="72"/>
      <c r="S74" s="36">
        <f t="shared" si="5"/>
        <v>4</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17</v>
      </c>
      <c r="W100" s="13">
        <v>70.833333333333343</v>
      </c>
      <c r="X100" s="13">
        <v>75.860575882225589</v>
      </c>
      <c r="Y100" s="13">
        <v>10</v>
      </c>
    </row>
    <row r="101" spans="20:25" hidden="1" x14ac:dyDescent="0.15">
      <c r="T101" s="42"/>
      <c r="U101">
        <v>2</v>
      </c>
      <c r="V101" t="s">
        <v>18</v>
      </c>
      <c r="W101" s="13">
        <v>97.65625</v>
      </c>
      <c r="X101" s="13">
        <v>93.981381251353113</v>
      </c>
      <c r="Y101" s="13">
        <v>15</v>
      </c>
    </row>
    <row r="102" spans="20:25" hidden="1" x14ac:dyDescent="0.15">
      <c r="T102" s="42"/>
      <c r="U102">
        <v>3</v>
      </c>
      <c r="V102" t="s">
        <v>19</v>
      </c>
      <c r="W102" s="13">
        <v>71.09375</v>
      </c>
      <c r="X102" s="13">
        <v>80.174280147217999</v>
      </c>
      <c r="Y102" s="13">
        <v>20</v>
      </c>
    </row>
    <row r="103" spans="20:25" hidden="1" x14ac:dyDescent="0.15">
      <c r="T103" s="42"/>
      <c r="U103">
        <v>4</v>
      </c>
      <c r="V103" t="s">
        <v>20</v>
      </c>
      <c r="W103" s="13">
        <v>53.125</v>
      </c>
      <c r="X103" s="13">
        <v>60.386447282961683</v>
      </c>
      <c r="Y103" s="13">
        <v>25</v>
      </c>
    </row>
    <row r="104" spans="20:25" hidden="1" x14ac:dyDescent="0.15">
      <c r="T104" s="42"/>
      <c r="U104">
        <v>5</v>
      </c>
      <c r="V104" t="s">
        <v>21</v>
      </c>
      <c r="W104" s="13">
        <v>71.875</v>
      </c>
      <c r="X104" s="13">
        <v>76.412643429313704</v>
      </c>
      <c r="Y104" s="13">
        <v>30</v>
      </c>
    </row>
    <row r="105" spans="20:25" hidden="1" x14ac:dyDescent="0.15">
      <c r="T105" s="42"/>
      <c r="U105">
        <v>6</v>
      </c>
      <c r="V105" t="s">
        <v>22</v>
      </c>
      <c r="W105" s="13">
        <v>75</v>
      </c>
      <c r="X105" s="13">
        <v>80.154434581799819</v>
      </c>
      <c r="Y105" s="13">
        <v>35</v>
      </c>
    </row>
    <row r="106" spans="20:25" hidden="1" x14ac:dyDescent="0.15">
      <c r="T106" s="42"/>
      <c r="U106">
        <v>7</v>
      </c>
      <c r="V106" t="s">
        <v>23</v>
      </c>
      <c r="W106" s="13">
        <v>41.40625</v>
      </c>
      <c r="X106" s="13">
        <v>53.788698852565489</v>
      </c>
      <c r="Y106" s="13">
        <v>40</v>
      </c>
    </row>
    <row r="107" spans="20:25" hidden="1" x14ac:dyDescent="0.15">
      <c r="T107" s="42"/>
      <c r="U107">
        <v>8</v>
      </c>
      <c r="V107" t="s">
        <v>24</v>
      </c>
      <c r="W107" s="13">
        <v>80.859375</v>
      </c>
      <c r="X107" s="13">
        <v>80.7804719636285</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t="s">
        <v>26</v>
      </c>
      <c r="W110" s="13">
        <v>70.833333333333343</v>
      </c>
      <c r="X110" s="13">
        <v>75.860575882225589</v>
      </c>
      <c r="Y110" s="13">
        <v>71.740597699999995</v>
      </c>
    </row>
    <row r="111" spans="20:25" x14ac:dyDescent="0.15">
      <c r="T111" s="42"/>
      <c r="U111">
        <v>2</v>
      </c>
      <c r="V111" t="s">
        <v>27</v>
      </c>
      <c r="W111" s="13">
        <v>67.708333333333329</v>
      </c>
      <c r="X111" s="13">
        <v>71.78321425994082</v>
      </c>
      <c r="Y111" s="13">
        <v>73.229510666666656</v>
      </c>
    </row>
    <row r="112" spans="20:25" x14ac:dyDescent="0.15">
      <c r="T112" s="42"/>
      <c r="U112">
        <v>3</v>
      </c>
      <c r="V112" t="s">
        <v>28</v>
      </c>
      <c r="W112" s="13">
        <v>73.214285714285708</v>
      </c>
      <c r="X112" s="13">
        <v>78.016268208950606</v>
      </c>
      <c r="Y112" s="13">
        <v>78.560790385714284</v>
      </c>
    </row>
    <row r="113" spans="20:25" ht="40.5" x14ac:dyDescent="0.15">
      <c r="T113" s="42"/>
      <c r="U113">
        <v>4</v>
      </c>
      <c r="V113" s="44" t="s">
        <v>29</v>
      </c>
      <c r="W113" s="13">
        <v>73.958333333333329</v>
      </c>
      <c r="X113" s="13">
        <v>78.18070289384427</v>
      </c>
      <c r="Y113" s="13">
        <v>79.360787983333339</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hidden="1" customHeight="1" x14ac:dyDescent="0.15">
      <c r="T116" s="41"/>
      <c r="U116">
        <v>1</v>
      </c>
      <c r="W116" s="13"/>
      <c r="X116" s="13"/>
      <c r="Y116" s="13" t="s">
        <v>25</v>
      </c>
    </row>
    <row r="117" spans="20:25" x14ac:dyDescent="0.15">
      <c r="T117" s="42"/>
      <c r="U117">
        <v>2</v>
      </c>
      <c r="V117" t="s">
        <v>30</v>
      </c>
      <c r="W117" s="13">
        <v>66.517857142857139</v>
      </c>
      <c r="X117" s="13">
        <v>74.171898679367828</v>
      </c>
      <c r="Y117" s="13">
        <v>70.803603128571424</v>
      </c>
    </row>
    <row r="118" spans="20:25" x14ac:dyDescent="0.15">
      <c r="T118" s="42"/>
      <c r="U118">
        <v>3</v>
      </c>
      <c r="V118" t="s">
        <v>31</v>
      </c>
      <c r="W118" s="13">
        <v>67.1875</v>
      </c>
      <c r="X118" s="13">
        <v>70.424695099949489</v>
      </c>
      <c r="Y118" s="13">
        <v>71.033518308333328</v>
      </c>
    </row>
    <row r="119" spans="20:25" x14ac:dyDescent="0.15">
      <c r="T119" s="42"/>
      <c r="U119">
        <v>4</v>
      </c>
      <c r="V119" t="s">
        <v>32</v>
      </c>
      <c r="W119" s="13">
        <v>67.555147058823536</v>
      </c>
      <c r="X119" s="13">
        <v>74.343822828980052</v>
      </c>
      <c r="Y119" s="13">
        <v>74.964543882352942</v>
      </c>
    </row>
    <row r="120" spans="20:25" ht="27" x14ac:dyDescent="0.15">
      <c r="T120" s="43"/>
      <c r="U120">
        <v>5</v>
      </c>
      <c r="V120" s="44" t="s">
        <v>33</v>
      </c>
      <c r="W120" s="13">
        <v>73.75</v>
      </c>
      <c r="X120" s="13">
        <v>78.247239662264562</v>
      </c>
      <c r="Y120" s="13">
        <v>79.492881536000013</v>
      </c>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D67" zoomScaleNormal="100" zoomScaleSheetLayoutView="100" workbookViewId="0">
      <selection activeCell="D69" sqref="D69:H69"/>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54</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8"/>
      <c r="B25" s="48"/>
      <c r="C25" s="48"/>
      <c r="D25" s="48"/>
      <c r="E25" s="49" t="s">
        <v>35</v>
      </c>
      <c r="F25" s="50"/>
      <c r="G25" s="51"/>
      <c r="U25" s="48"/>
      <c r="V25" s="48"/>
      <c r="W25" s="49" t="s">
        <v>35</v>
      </c>
      <c r="X25" s="50"/>
      <c r="Y25" s="51"/>
    </row>
    <row r="26" spans="1:25" x14ac:dyDescent="0.15">
      <c r="A26" s="48"/>
      <c r="B26" s="48"/>
      <c r="C26" s="48"/>
      <c r="D26" s="48"/>
      <c r="E26" s="18" t="s">
        <v>2</v>
      </c>
      <c r="F26" s="19" t="s">
        <v>3</v>
      </c>
      <c r="G26" s="20" t="s">
        <v>4</v>
      </c>
      <c r="U26" s="48"/>
      <c r="V26" s="48"/>
      <c r="W26" s="18" t="s">
        <v>2</v>
      </c>
      <c r="X26" s="19" t="s">
        <v>3</v>
      </c>
      <c r="Y26" s="20" t="s">
        <v>4</v>
      </c>
    </row>
    <row r="27" spans="1:25" hidden="1" x14ac:dyDescent="0.15">
      <c r="A27" s="52" t="s">
        <v>5</v>
      </c>
      <c r="B27" s="55" t="str">
        <f t="shared" ref="B27:B47" si="0">IF(V27&lt;&gt;"",V27,"")</f>
        <v>世界の中の国土</v>
      </c>
      <c r="C27" s="56"/>
      <c r="D27" s="57"/>
      <c r="E27" s="21">
        <f t="shared" ref="E27:G47" si="1">IF(W27&lt;&gt;"",W27,"")</f>
        <v>65.625</v>
      </c>
      <c r="F27" s="22">
        <f t="shared" si="1"/>
        <v>77.112599956775455</v>
      </c>
      <c r="G27" s="23">
        <f t="shared" si="1"/>
        <v>10</v>
      </c>
      <c r="U27" s="58" t="s">
        <v>5</v>
      </c>
      <c r="V27" s="24" t="str">
        <f t="shared" ref="V27:Y42" si="2">IF(V100&lt;&gt;"",V100,"")</f>
        <v>世界の中の国土</v>
      </c>
      <c r="W27" s="21">
        <f t="shared" si="2"/>
        <v>65.625</v>
      </c>
      <c r="X27" s="22">
        <f t="shared" si="2"/>
        <v>77.112599956775455</v>
      </c>
      <c r="Y27" s="23">
        <f t="shared" si="2"/>
        <v>10</v>
      </c>
    </row>
    <row r="28" spans="1:25" hidden="1" x14ac:dyDescent="0.15">
      <c r="A28" s="53"/>
      <c r="B28" s="61" t="str">
        <f t="shared" si="0"/>
        <v>日本の食料生産</v>
      </c>
      <c r="C28" s="62"/>
      <c r="D28" s="63"/>
      <c r="E28" s="25">
        <f t="shared" si="1"/>
        <v>78.125</v>
      </c>
      <c r="F28" s="26">
        <f t="shared" si="1"/>
        <v>81.851091419926519</v>
      </c>
      <c r="G28" s="27">
        <f t="shared" si="1"/>
        <v>15</v>
      </c>
      <c r="U28" s="59"/>
      <c r="V28" s="28" t="str">
        <f t="shared" si="2"/>
        <v>日本の食料生産</v>
      </c>
      <c r="W28" s="25">
        <f t="shared" si="2"/>
        <v>78.125</v>
      </c>
      <c r="X28" s="26">
        <f t="shared" si="2"/>
        <v>81.851091419926519</v>
      </c>
      <c r="Y28" s="27">
        <f t="shared" si="2"/>
        <v>15</v>
      </c>
    </row>
    <row r="29" spans="1:25" hidden="1" x14ac:dyDescent="0.15">
      <c r="A29" s="53"/>
      <c r="B29" s="61" t="str">
        <f t="shared" si="0"/>
        <v>工業生産と工業地域</v>
      </c>
      <c r="C29" s="62"/>
      <c r="D29" s="63"/>
      <c r="E29" s="25">
        <f t="shared" si="1"/>
        <v>87.5</v>
      </c>
      <c r="F29" s="26">
        <f t="shared" si="1"/>
        <v>88.912902528636266</v>
      </c>
      <c r="G29" s="27">
        <f t="shared" si="1"/>
        <v>20</v>
      </c>
      <c r="U29" s="59"/>
      <c r="V29" s="28" t="str">
        <f t="shared" si="2"/>
        <v>工業生産と工業地域</v>
      </c>
      <c r="W29" s="25">
        <f t="shared" si="2"/>
        <v>87.5</v>
      </c>
      <c r="X29" s="26">
        <f t="shared" si="2"/>
        <v>88.912902528636266</v>
      </c>
      <c r="Y29" s="27">
        <f t="shared" si="2"/>
        <v>20</v>
      </c>
    </row>
    <row r="30" spans="1:25" hidden="1" x14ac:dyDescent="0.15">
      <c r="A30" s="53"/>
      <c r="B30" s="61" t="str">
        <f t="shared" si="0"/>
        <v>わたしたちの生活と情報</v>
      </c>
      <c r="C30" s="62"/>
      <c r="D30" s="63"/>
      <c r="E30" s="25">
        <f t="shared" si="1"/>
        <v>57.8125</v>
      </c>
      <c r="F30" s="26">
        <f t="shared" si="1"/>
        <v>68.154311649016634</v>
      </c>
      <c r="G30" s="27">
        <f t="shared" si="1"/>
        <v>25</v>
      </c>
      <c r="U30" s="59"/>
      <c r="V30" s="28" t="str">
        <f t="shared" si="2"/>
        <v>わたしたちの生活と情報</v>
      </c>
      <c r="W30" s="25">
        <f t="shared" si="2"/>
        <v>57.8125</v>
      </c>
      <c r="X30" s="26">
        <f t="shared" si="2"/>
        <v>68.154311649016634</v>
      </c>
      <c r="Y30" s="27">
        <f t="shared" si="2"/>
        <v>25</v>
      </c>
    </row>
    <row r="31" spans="1:25" hidden="1" x14ac:dyDescent="0.15">
      <c r="A31" s="53"/>
      <c r="B31" s="61" t="str">
        <f t="shared" si="0"/>
        <v>わたしたちの生活と環境</v>
      </c>
      <c r="C31" s="62"/>
      <c r="D31" s="63"/>
      <c r="E31" s="25">
        <f t="shared" si="1"/>
        <v>56.25</v>
      </c>
      <c r="F31" s="26">
        <f t="shared" si="1"/>
        <v>68.262373027879832</v>
      </c>
      <c r="G31" s="27">
        <f t="shared" si="1"/>
        <v>30</v>
      </c>
      <c r="U31" s="59"/>
      <c r="V31" s="28" t="str">
        <f t="shared" si="2"/>
        <v>わたしたちの生活と環境</v>
      </c>
      <c r="W31" s="25">
        <f t="shared" si="2"/>
        <v>56.25</v>
      </c>
      <c r="X31" s="26">
        <f t="shared" si="2"/>
        <v>68.262373027879832</v>
      </c>
      <c r="Y31" s="27">
        <f t="shared" si="2"/>
        <v>30</v>
      </c>
    </row>
    <row r="32" spans="1:25" hidden="1" x14ac:dyDescent="0.15">
      <c r="A32" s="53"/>
      <c r="B32" s="61" t="str">
        <f t="shared" si="0"/>
        <v>縄文時代～平安時代</v>
      </c>
      <c r="C32" s="62"/>
      <c r="D32" s="63"/>
      <c r="E32" s="25">
        <f t="shared" si="1"/>
        <v>60.9375</v>
      </c>
      <c r="F32" s="26">
        <f t="shared" si="1"/>
        <v>65.787767451912686</v>
      </c>
      <c r="G32" s="27">
        <f t="shared" si="1"/>
        <v>35</v>
      </c>
      <c r="U32" s="59"/>
      <c r="V32" s="28" t="str">
        <f t="shared" si="2"/>
        <v>縄文時代～平安時代</v>
      </c>
      <c r="W32" s="25">
        <f t="shared" si="2"/>
        <v>60.9375</v>
      </c>
      <c r="X32" s="26">
        <f t="shared" si="2"/>
        <v>65.787767451912686</v>
      </c>
      <c r="Y32" s="27">
        <f t="shared" si="2"/>
        <v>35</v>
      </c>
    </row>
    <row r="33" spans="1:25" hidden="1" x14ac:dyDescent="0.15">
      <c r="A33" s="53"/>
      <c r="B33" s="61" t="str">
        <f t="shared" si="0"/>
        <v>鎌倉時代，室町時代</v>
      </c>
      <c r="C33" s="62"/>
      <c r="D33" s="63"/>
      <c r="E33" s="25">
        <f t="shared" si="1"/>
        <v>76.5625</v>
      </c>
      <c r="F33" s="26">
        <f t="shared" si="1"/>
        <v>85.260427923060291</v>
      </c>
      <c r="G33" s="27">
        <f t="shared" si="1"/>
        <v>40</v>
      </c>
      <c r="U33" s="59"/>
      <c r="V33" s="28" t="str">
        <f t="shared" si="2"/>
        <v>鎌倉時代，室町時代</v>
      </c>
      <c r="W33" s="25">
        <f t="shared" si="2"/>
        <v>76.5625</v>
      </c>
      <c r="X33" s="26">
        <f t="shared" si="2"/>
        <v>85.260427923060291</v>
      </c>
      <c r="Y33" s="27">
        <f t="shared" si="2"/>
        <v>40</v>
      </c>
    </row>
    <row r="34" spans="1:25" hidden="1" x14ac:dyDescent="0.15">
      <c r="A34" s="53"/>
      <c r="B34" s="61" t="str">
        <f t="shared" si="0"/>
        <v>安土桃山時代，江戸時代</v>
      </c>
      <c r="C34" s="62"/>
      <c r="D34" s="63"/>
      <c r="E34" s="25">
        <f t="shared" si="1"/>
        <v>66.40625</v>
      </c>
      <c r="F34" s="26">
        <f t="shared" si="1"/>
        <v>69.7428139183056</v>
      </c>
      <c r="G34" s="27">
        <f t="shared" si="1"/>
        <v>45</v>
      </c>
      <c r="U34" s="59"/>
      <c r="V34" s="28" t="str">
        <f t="shared" si="2"/>
        <v>安土桃山時代，江戸時代</v>
      </c>
      <c r="W34" s="25">
        <f t="shared" si="2"/>
        <v>66.40625</v>
      </c>
      <c r="X34" s="26">
        <f t="shared" si="2"/>
        <v>69.7428139183056</v>
      </c>
      <c r="Y34" s="27">
        <f t="shared" si="2"/>
        <v>45</v>
      </c>
    </row>
    <row r="35" spans="1:25" hidden="1" x14ac:dyDescent="0.15">
      <c r="A35" s="53"/>
      <c r="B35" s="61" t="str">
        <f t="shared" si="0"/>
        <v>明治時代，大正時代</v>
      </c>
      <c r="C35" s="62"/>
      <c r="D35" s="63"/>
      <c r="E35" s="25">
        <f t="shared" si="1"/>
        <v>63.541666666666671</v>
      </c>
      <c r="F35" s="26">
        <f t="shared" si="1"/>
        <v>68.935955622793742</v>
      </c>
      <c r="G35" s="27">
        <f t="shared" si="1"/>
        <v>50</v>
      </c>
      <c r="U35" s="59"/>
      <c r="V35" s="28" t="str">
        <f t="shared" si="2"/>
        <v>明治時代，大正時代</v>
      </c>
      <c r="W35" s="25">
        <f t="shared" si="2"/>
        <v>63.541666666666671</v>
      </c>
      <c r="X35" s="26">
        <f t="shared" si="2"/>
        <v>68.935955622793742</v>
      </c>
      <c r="Y35" s="27">
        <f t="shared" si="2"/>
        <v>50</v>
      </c>
    </row>
    <row r="36" spans="1:25" hidden="1" x14ac:dyDescent="0.15">
      <c r="A36" s="54"/>
      <c r="B36" s="45" t="str">
        <f t="shared" si="0"/>
        <v/>
      </c>
      <c r="C36" s="46"/>
      <c r="D36" s="47"/>
      <c r="E36" s="29" t="str">
        <f t="shared" si="1"/>
        <v/>
      </c>
      <c r="F36" s="30" t="str">
        <f t="shared" si="1"/>
        <v/>
      </c>
      <c r="G36" s="31">
        <f t="shared" si="1"/>
        <v>55</v>
      </c>
      <c r="U36" s="60"/>
      <c r="V36" s="32" t="str">
        <f t="shared" si="2"/>
        <v/>
      </c>
      <c r="W36" s="29" t="str">
        <f t="shared" si="2"/>
        <v/>
      </c>
      <c r="X36" s="30" t="str">
        <f t="shared" si="2"/>
        <v/>
      </c>
      <c r="Y36" s="31">
        <f t="shared" si="2"/>
        <v>55</v>
      </c>
    </row>
    <row r="37" spans="1:25" x14ac:dyDescent="0.15">
      <c r="A37" s="52" t="s">
        <v>6</v>
      </c>
      <c r="B37" s="64" t="str">
        <f t="shared" si="0"/>
        <v>国土の様子</v>
      </c>
      <c r="C37" s="65"/>
      <c r="D37" s="66"/>
      <c r="E37" s="21">
        <f t="shared" si="1"/>
        <v>61.875000000000007</v>
      </c>
      <c r="F37" s="22">
        <f t="shared" si="1"/>
        <v>73.5725091852172</v>
      </c>
      <c r="G37" s="23">
        <f t="shared" si="1"/>
        <v>76.22</v>
      </c>
      <c r="U37" s="52" t="s">
        <v>6</v>
      </c>
      <c r="V37" s="24" t="str">
        <f t="shared" si="2"/>
        <v>国土の様子</v>
      </c>
      <c r="W37" s="21">
        <f t="shared" si="2"/>
        <v>61.875000000000007</v>
      </c>
      <c r="X37" s="22">
        <f t="shared" si="2"/>
        <v>73.5725091852172</v>
      </c>
      <c r="Y37" s="23">
        <f t="shared" si="2"/>
        <v>76.22</v>
      </c>
    </row>
    <row r="38" spans="1:25" x14ac:dyDescent="0.15">
      <c r="A38" s="53"/>
      <c r="B38" s="61" t="str">
        <f t="shared" si="0"/>
        <v>農業や水産業</v>
      </c>
      <c r="C38" s="62"/>
      <c r="D38" s="63"/>
      <c r="E38" s="25">
        <f t="shared" si="1"/>
        <v>78.125</v>
      </c>
      <c r="F38" s="26">
        <f t="shared" si="1"/>
        <v>81.851091419926519</v>
      </c>
      <c r="G38" s="27">
        <f t="shared" si="1"/>
        <v>77.525000000000006</v>
      </c>
      <c r="U38" s="53"/>
      <c r="V38" s="28" t="str">
        <f t="shared" si="2"/>
        <v>農業や水産業</v>
      </c>
      <c r="W38" s="25">
        <f t="shared" si="2"/>
        <v>78.125</v>
      </c>
      <c r="X38" s="26">
        <f t="shared" si="2"/>
        <v>81.851091419926519</v>
      </c>
      <c r="Y38" s="27">
        <f t="shared" si="2"/>
        <v>77.525000000000006</v>
      </c>
    </row>
    <row r="39" spans="1:25" x14ac:dyDescent="0.15">
      <c r="A39" s="53"/>
      <c r="B39" s="61" t="str">
        <f t="shared" si="0"/>
        <v>工業生産</v>
      </c>
      <c r="C39" s="62"/>
      <c r="D39" s="63"/>
      <c r="E39" s="25">
        <f t="shared" si="1"/>
        <v>87.5</v>
      </c>
      <c r="F39" s="26">
        <f t="shared" si="1"/>
        <v>88.912902528636266</v>
      </c>
      <c r="G39" s="27">
        <f t="shared" si="1"/>
        <v>83.4</v>
      </c>
      <c r="U39" s="53"/>
      <c r="V39" s="28" t="str">
        <f t="shared" si="2"/>
        <v>工業生産</v>
      </c>
      <c r="W39" s="25">
        <f t="shared" si="2"/>
        <v>87.5</v>
      </c>
      <c r="X39" s="26">
        <f t="shared" si="2"/>
        <v>88.912902528636266</v>
      </c>
      <c r="Y39" s="27">
        <f t="shared" si="2"/>
        <v>83.4</v>
      </c>
    </row>
    <row r="40" spans="1:25" x14ac:dyDescent="0.15">
      <c r="A40" s="53"/>
      <c r="B40" s="61" t="str">
        <f t="shared" si="0"/>
        <v>情報産業や
情報化社会</v>
      </c>
      <c r="C40" s="62"/>
      <c r="D40" s="63"/>
      <c r="E40" s="25">
        <f t="shared" si="1"/>
        <v>57.8125</v>
      </c>
      <c r="F40" s="26">
        <f t="shared" si="1"/>
        <v>68.154311649016634</v>
      </c>
      <c r="G40" s="27">
        <f t="shared" si="1"/>
        <v>60.95</v>
      </c>
      <c r="U40" s="53"/>
      <c r="V40" s="28" t="str">
        <f t="shared" si="2"/>
        <v>情報産業や
情報化社会</v>
      </c>
      <c r="W40" s="25">
        <f t="shared" si="2"/>
        <v>57.8125</v>
      </c>
      <c r="X40" s="26">
        <f t="shared" si="2"/>
        <v>68.154311649016634</v>
      </c>
      <c r="Y40" s="27">
        <f t="shared" si="2"/>
        <v>60.95</v>
      </c>
    </row>
    <row r="41" spans="1:25" x14ac:dyDescent="0.15">
      <c r="A41" s="53"/>
      <c r="B41" s="61" t="str">
        <f t="shared" si="0"/>
        <v>日本の歴史</v>
      </c>
      <c r="C41" s="62"/>
      <c r="D41" s="63"/>
      <c r="E41" s="25">
        <f t="shared" si="1"/>
        <v>66.015625</v>
      </c>
      <c r="F41" s="26">
        <f t="shared" si="1"/>
        <v>71.138606728621852</v>
      </c>
      <c r="G41" s="27">
        <f t="shared" si="1"/>
        <v>70.574999999999989</v>
      </c>
      <c r="I41" s="33"/>
      <c r="U41" s="53"/>
      <c r="V41" s="28" t="str">
        <f t="shared" si="2"/>
        <v>日本の歴史</v>
      </c>
      <c r="W41" s="25">
        <f t="shared" si="2"/>
        <v>66.015625</v>
      </c>
      <c r="X41" s="26">
        <f t="shared" si="2"/>
        <v>71.138606728621852</v>
      </c>
      <c r="Y41" s="27">
        <f t="shared" si="2"/>
        <v>70.574999999999989</v>
      </c>
    </row>
    <row r="42" spans="1:25" x14ac:dyDescent="0.15">
      <c r="A42" s="54"/>
      <c r="B42" s="45" t="str">
        <f t="shared" si="0"/>
        <v/>
      </c>
      <c r="C42" s="46"/>
      <c r="D42" s="47"/>
      <c r="E42" s="29" t="str">
        <f t="shared" si="1"/>
        <v/>
      </c>
      <c r="F42" s="30" t="str">
        <f t="shared" si="1"/>
        <v/>
      </c>
      <c r="G42" s="31" t="str">
        <f t="shared" si="1"/>
        <v/>
      </c>
      <c r="U42" s="54"/>
      <c r="V42" s="32" t="str">
        <f t="shared" si="2"/>
        <v/>
      </c>
      <c r="W42" s="29" t="str">
        <f t="shared" si="2"/>
        <v/>
      </c>
      <c r="X42" s="30" t="str">
        <f t="shared" si="2"/>
        <v/>
      </c>
      <c r="Y42" s="31" t="str">
        <f t="shared" si="2"/>
        <v/>
      </c>
    </row>
    <row r="43" spans="1:25" hidden="1" x14ac:dyDescent="0.15">
      <c r="A43" s="52" t="s">
        <v>7</v>
      </c>
      <c r="B43" s="64" t="str">
        <f t="shared" si="0"/>
        <v/>
      </c>
      <c r="C43" s="65"/>
      <c r="D43" s="66"/>
      <c r="E43" s="21" t="str">
        <f t="shared" si="1"/>
        <v/>
      </c>
      <c r="F43" s="22" t="str">
        <f t="shared" si="1"/>
        <v/>
      </c>
      <c r="G43" s="23" t="str">
        <f t="shared" si="1"/>
        <v/>
      </c>
      <c r="U43" s="52" t="s">
        <v>7</v>
      </c>
      <c r="V43" s="24" t="str">
        <f t="shared" ref="V43:Y47" si="3">IF(V116&lt;&gt;"",V116,"")</f>
        <v/>
      </c>
      <c r="W43" s="21" t="str">
        <f t="shared" si="3"/>
        <v/>
      </c>
      <c r="X43" s="22" t="str">
        <f t="shared" si="3"/>
        <v/>
      </c>
      <c r="Y43" s="23" t="str">
        <f t="shared" si="3"/>
        <v/>
      </c>
    </row>
    <row r="44" spans="1:25" x14ac:dyDescent="0.15">
      <c r="A44" s="53"/>
      <c r="B44" s="61" t="str">
        <f t="shared" si="0"/>
        <v>社会的な
思考・判断・表現</v>
      </c>
      <c r="C44" s="62"/>
      <c r="D44" s="63"/>
      <c r="E44" s="25">
        <f t="shared" si="1"/>
        <v>59.75</v>
      </c>
      <c r="F44" s="26">
        <f t="shared" si="1"/>
        <v>65.105684028528202</v>
      </c>
      <c r="G44" s="27">
        <f t="shared" si="1"/>
        <v>62.100000000000009</v>
      </c>
      <c r="U44" s="53"/>
      <c r="V44" s="28" t="str">
        <f t="shared" si="3"/>
        <v>社会的な
思考・判断・表現</v>
      </c>
      <c r="W44" s="25">
        <f t="shared" si="3"/>
        <v>59.75</v>
      </c>
      <c r="X44" s="26">
        <f t="shared" si="3"/>
        <v>65.105684028528202</v>
      </c>
      <c r="Y44" s="27">
        <f t="shared" si="3"/>
        <v>62.100000000000009</v>
      </c>
    </row>
    <row r="45" spans="1:25" x14ac:dyDescent="0.15">
      <c r="A45" s="53"/>
      <c r="B45" s="61" t="str">
        <f t="shared" si="0"/>
        <v>観察・資料
活用の技能</v>
      </c>
      <c r="C45" s="62"/>
      <c r="D45" s="63"/>
      <c r="E45" s="25">
        <f t="shared" si="1"/>
        <v>68.359375</v>
      </c>
      <c r="F45" s="26">
        <f t="shared" si="1"/>
        <v>76.508536848930191</v>
      </c>
      <c r="G45" s="27">
        <f t="shared" si="1"/>
        <v>75.239999999999995</v>
      </c>
      <c r="U45" s="53"/>
      <c r="V45" s="28" t="str">
        <f t="shared" si="3"/>
        <v>観察・資料
活用の技能</v>
      </c>
      <c r="W45" s="25">
        <f t="shared" si="3"/>
        <v>68.359375</v>
      </c>
      <c r="X45" s="26">
        <f t="shared" si="3"/>
        <v>76.508536848930191</v>
      </c>
      <c r="Y45" s="27">
        <f t="shared" si="3"/>
        <v>75.239999999999995</v>
      </c>
    </row>
    <row r="46" spans="1:25" x14ac:dyDescent="0.15">
      <c r="A46" s="53"/>
      <c r="B46" s="61" t="str">
        <f t="shared" si="0"/>
        <v>社会的事象
についての
知識・理解</v>
      </c>
      <c r="C46" s="62"/>
      <c r="D46" s="63"/>
      <c r="E46" s="25">
        <f t="shared" si="1"/>
        <v>71.28232758620689</v>
      </c>
      <c r="F46" s="26">
        <f t="shared" si="1"/>
        <v>77.061177645454336</v>
      </c>
      <c r="G46" s="27">
        <f t="shared" si="1"/>
        <v>76.468965517241372</v>
      </c>
      <c r="U46" s="53"/>
      <c r="V46" s="28" t="str">
        <f t="shared" si="3"/>
        <v>社会的事象
についての
知識・理解</v>
      </c>
      <c r="W46" s="25">
        <f t="shared" si="3"/>
        <v>71.28232758620689</v>
      </c>
      <c r="X46" s="26">
        <f t="shared" si="3"/>
        <v>77.061177645454336</v>
      </c>
      <c r="Y46" s="27">
        <f t="shared" si="3"/>
        <v>76.468965517241372</v>
      </c>
    </row>
    <row r="47" spans="1:25" x14ac:dyDescent="0.15">
      <c r="A47" s="54"/>
      <c r="B47" s="45" t="str">
        <f t="shared" si="0"/>
        <v/>
      </c>
      <c r="C47" s="46"/>
      <c r="D47" s="47"/>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67" t="s">
        <v>8</v>
      </c>
      <c r="B48" s="67"/>
      <c r="C48" s="67"/>
      <c r="D48" s="67"/>
      <c r="E48" s="67"/>
      <c r="F48" s="67"/>
      <c r="G48" s="67"/>
      <c r="H48" s="67"/>
      <c r="I48" s="67"/>
      <c r="J48" s="67"/>
      <c r="K48" s="67"/>
      <c r="L48" s="67"/>
      <c r="M48" s="67"/>
      <c r="N48" s="67"/>
      <c r="O48" s="67"/>
      <c r="P48" s="67"/>
    </row>
    <row r="49" spans="1:19" ht="4.5" customHeight="1" x14ac:dyDescent="0.15">
      <c r="A49" s="67"/>
      <c r="B49" s="67"/>
      <c r="C49" s="67"/>
      <c r="D49" s="67"/>
      <c r="E49" s="67"/>
      <c r="F49" s="67"/>
      <c r="G49" s="67"/>
      <c r="H49" s="67"/>
      <c r="I49" s="67"/>
      <c r="J49" s="67"/>
      <c r="K49" s="67"/>
      <c r="L49" s="67"/>
      <c r="M49" s="67"/>
      <c r="N49" s="67"/>
      <c r="O49" s="67"/>
      <c r="P49" s="67"/>
    </row>
    <row r="50" spans="1:19" ht="4.5" customHeight="1" x14ac:dyDescent="0.15">
      <c r="A50" s="67"/>
      <c r="B50" s="67"/>
      <c r="C50" s="67"/>
      <c r="D50" s="67"/>
      <c r="E50" s="67"/>
      <c r="F50" s="67"/>
      <c r="G50" s="67"/>
      <c r="H50" s="67"/>
      <c r="I50" s="67"/>
      <c r="J50" s="67"/>
      <c r="K50" s="67"/>
      <c r="L50" s="67"/>
      <c r="M50" s="67"/>
      <c r="N50" s="67"/>
      <c r="O50" s="67"/>
      <c r="P50" s="67"/>
    </row>
    <row r="51" spans="1:19" ht="4.5" customHeight="1" x14ac:dyDescent="0.15">
      <c r="A51" s="67"/>
      <c r="B51" s="67"/>
      <c r="C51" s="67"/>
      <c r="D51" s="67"/>
      <c r="E51" s="67"/>
      <c r="F51" s="67"/>
      <c r="G51" s="67"/>
      <c r="H51" s="67"/>
      <c r="I51" s="67"/>
      <c r="J51" s="67"/>
      <c r="K51" s="67"/>
      <c r="L51" s="67"/>
      <c r="M51" s="67"/>
      <c r="N51" s="67"/>
      <c r="O51" s="67"/>
      <c r="P51" s="67"/>
    </row>
    <row r="52" spans="1:19" ht="4.5" customHeight="1" x14ac:dyDescent="0.15">
      <c r="A52" s="67"/>
      <c r="B52" s="67"/>
      <c r="C52" s="67"/>
      <c r="D52" s="67"/>
      <c r="E52" s="67"/>
      <c r="F52" s="67"/>
      <c r="G52" s="67"/>
      <c r="H52" s="67"/>
      <c r="I52" s="67"/>
      <c r="J52" s="67"/>
      <c r="K52" s="67"/>
      <c r="L52" s="67"/>
      <c r="M52" s="67"/>
      <c r="N52" s="67"/>
      <c r="O52" s="67"/>
      <c r="P52" s="67"/>
    </row>
    <row r="53" spans="1:19" ht="17.25" customHeight="1" x14ac:dyDescent="0.15">
      <c r="A53" s="4" t="s">
        <v>9</v>
      </c>
      <c r="B53" s="4"/>
      <c r="C53" s="4"/>
      <c r="H53" s="34"/>
      <c r="P53" s="35" t="s">
        <v>36</v>
      </c>
    </row>
    <row r="54" spans="1:19" ht="18.75" customHeight="1" x14ac:dyDescent="0.15">
      <c r="A54" s="68" t="s">
        <v>11</v>
      </c>
      <c r="B54" s="68"/>
      <c r="C54" s="68"/>
      <c r="D54" s="68" t="s">
        <v>12</v>
      </c>
      <c r="E54" s="68"/>
      <c r="F54" s="68"/>
      <c r="G54" s="68"/>
      <c r="H54" s="68"/>
      <c r="I54" s="68" t="s">
        <v>13</v>
      </c>
      <c r="J54" s="68"/>
      <c r="K54" s="68"/>
      <c r="L54" s="68"/>
      <c r="M54" s="68"/>
      <c r="N54" s="68"/>
      <c r="O54" s="68"/>
      <c r="P54" s="68"/>
    </row>
    <row r="55" spans="1:19" ht="97.5" hidden="1" customHeight="1" x14ac:dyDescent="0.15">
      <c r="A55" s="69" t="str">
        <f t="shared" ref="A55:A74" si="4">IF(V27&lt;&gt;"",V27,"")</f>
        <v>世界の中の国土</v>
      </c>
      <c r="B55" s="69"/>
      <c r="C55" s="69"/>
      <c r="D55" s="70"/>
      <c r="E55" s="70"/>
      <c r="F55" s="70"/>
      <c r="G55" s="70"/>
      <c r="H55" s="70"/>
      <c r="I55" s="70"/>
      <c r="J55" s="70"/>
      <c r="K55" s="70"/>
      <c r="L55" s="70"/>
      <c r="M55" s="70"/>
      <c r="N55" s="70"/>
      <c r="O55" s="70"/>
      <c r="P55" s="70"/>
      <c r="S55" s="36">
        <f t="shared" ref="S55:S74" si="5">LEN(V100)</f>
        <v>7</v>
      </c>
    </row>
    <row r="56" spans="1:19" ht="97.5" hidden="1" customHeight="1" x14ac:dyDescent="0.15">
      <c r="A56" s="69" t="str">
        <f t="shared" si="4"/>
        <v>日本の食料生産</v>
      </c>
      <c r="B56" s="69"/>
      <c r="C56" s="69"/>
      <c r="D56" s="70"/>
      <c r="E56" s="70"/>
      <c r="F56" s="70"/>
      <c r="G56" s="70"/>
      <c r="H56" s="70"/>
      <c r="I56" s="70"/>
      <c r="J56" s="70"/>
      <c r="K56" s="70"/>
      <c r="L56" s="70"/>
      <c r="M56" s="70"/>
      <c r="N56" s="70"/>
      <c r="O56" s="70"/>
      <c r="P56" s="70"/>
      <c r="S56" s="36">
        <f t="shared" si="5"/>
        <v>7</v>
      </c>
    </row>
    <row r="57" spans="1:19" ht="97.5" hidden="1" customHeight="1" x14ac:dyDescent="0.15">
      <c r="A57" s="69" t="str">
        <f t="shared" si="4"/>
        <v>工業生産と工業地域</v>
      </c>
      <c r="B57" s="69"/>
      <c r="C57" s="69"/>
      <c r="D57" s="70"/>
      <c r="E57" s="70"/>
      <c r="F57" s="70"/>
      <c r="G57" s="70"/>
      <c r="H57" s="70"/>
      <c r="I57" s="70"/>
      <c r="J57" s="70"/>
      <c r="K57" s="70"/>
      <c r="L57" s="70"/>
      <c r="M57" s="70"/>
      <c r="N57" s="70"/>
      <c r="O57" s="70"/>
      <c r="P57" s="70"/>
      <c r="S57" s="36">
        <f t="shared" si="5"/>
        <v>9</v>
      </c>
    </row>
    <row r="58" spans="1:19" ht="97.5" hidden="1" customHeight="1" x14ac:dyDescent="0.15">
      <c r="A58" s="69" t="str">
        <f t="shared" si="4"/>
        <v>わたしたちの生活と情報</v>
      </c>
      <c r="B58" s="69"/>
      <c r="C58" s="69"/>
      <c r="D58" s="70"/>
      <c r="E58" s="70"/>
      <c r="F58" s="70"/>
      <c r="G58" s="70"/>
      <c r="H58" s="70"/>
      <c r="I58" s="70"/>
      <c r="J58" s="70"/>
      <c r="K58" s="70"/>
      <c r="L58" s="70"/>
      <c r="M58" s="70"/>
      <c r="N58" s="70"/>
      <c r="O58" s="70"/>
      <c r="P58" s="70"/>
      <c r="S58" s="36">
        <f t="shared" si="5"/>
        <v>11</v>
      </c>
    </row>
    <row r="59" spans="1:19" ht="97.5" hidden="1" customHeight="1" x14ac:dyDescent="0.15">
      <c r="A59" s="69" t="str">
        <f t="shared" si="4"/>
        <v>わたしたちの生活と環境</v>
      </c>
      <c r="B59" s="69"/>
      <c r="C59" s="69"/>
      <c r="D59" s="70"/>
      <c r="E59" s="70"/>
      <c r="F59" s="70"/>
      <c r="G59" s="70"/>
      <c r="H59" s="70"/>
      <c r="I59" s="70"/>
      <c r="J59" s="70"/>
      <c r="K59" s="70"/>
      <c r="L59" s="70"/>
      <c r="M59" s="70"/>
      <c r="N59" s="70"/>
      <c r="O59" s="70"/>
      <c r="P59" s="70"/>
      <c r="S59" s="36">
        <f t="shared" si="5"/>
        <v>11</v>
      </c>
    </row>
    <row r="60" spans="1:19" ht="97.5" hidden="1" customHeight="1" x14ac:dyDescent="0.15">
      <c r="A60" s="69" t="str">
        <f t="shared" si="4"/>
        <v>縄文時代～平安時代</v>
      </c>
      <c r="B60" s="69"/>
      <c r="C60" s="69"/>
      <c r="D60" s="70"/>
      <c r="E60" s="70"/>
      <c r="F60" s="70"/>
      <c r="G60" s="70"/>
      <c r="H60" s="70"/>
      <c r="I60" s="70"/>
      <c r="J60" s="70"/>
      <c r="K60" s="70"/>
      <c r="L60" s="70"/>
      <c r="M60" s="70"/>
      <c r="N60" s="70"/>
      <c r="O60" s="70"/>
      <c r="P60" s="70"/>
      <c r="S60" s="36">
        <f t="shared" si="5"/>
        <v>9</v>
      </c>
    </row>
    <row r="61" spans="1:19" ht="97.5" hidden="1" customHeight="1" x14ac:dyDescent="0.15">
      <c r="A61" s="69" t="str">
        <f t="shared" si="4"/>
        <v>鎌倉時代，室町時代</v>
      </c>
      <c r="B61" s="69"/>
      <c r="C61" s="69"/>
      <c r="D61" s="70"/>
      <c r="E61" s="70"/>
      <c r="F61" s="70"/>
      <c r="G61" s="70"/>
      <c r="H61" s="70"/>
      <c r="I61" s="70"/>
      <c r="J61" s="70"/>
      <c r="K61" s="70"/>
      <c r="L61" s="70"/>
      <c r="M61" s="70"/>
      <c r="N61" s="70"/>
      <c r="O61" s="70"/>
      <c r="P61" s="70"/>
      <c r="S61" s="36">
        <f t="shared" si="5"/>
        <v>9</v>
      </c>
    </row>
    <row r="62" spans="1:19" ht="97.5" hidden="1" customHeight="1" x14ac:dyDescent="0.15">
      <c r="A62" s="69" t="str">
        <f t="shared" si="4"/>
        <v>安土桃山時代，江戸時代</v>
      </c>
      <c r="B62" s="69"/>
      <c r="C62" s="69"/>
      <c r="D62" s="70"/>
      <c r="E62" s="70"/>
      <c r="F62" s="70"/>
      <c r="G62" s="70"/>
      <c r="H62" s="70"/>
      <c r="I62" s="70"/>
      <c r="J62" s="70"/>
      <c r="K62" s="70"/>
      <c r="L62" s="70"/>
      <c r="M62" s="70"/>
      <c r="N62" s="70"/>
      <c r="O62" s="70"/>
      <c r="P62" s="70"/>
      <c r="S62" s="36">
        <f t="shared" si="5"/>
        <v>11</v>
      </c>
    </row>
    <row r="63" spans="1:19" ht="97.5" hidden="1" customHeight="1" x14ac:dyDescent="0.15">
      <c r="A63" s="69" t="str">
        <f t="shared" si="4"/>
        <v>明治時代，大正時代</v>
      </c>
      <c r="B63" s="69"/>
      <c r="C63" s="69"/>
      <c r="D63" s="70"/>
      <c r="E63" s="70"/>
      <c r="F63" s="70"/>
      <c r="G63" s="70"/>
      <c r="H63" s="70"/>
      <c r="I63" s="70"/>
      <c r="J63" s="70"/>
      <c r="K63" s="70"/>
      <c r="L63" s="70"/>
      <c r="M63" s="70"/>
      <c r="N63" s="70"/>
      <c r="O63" s="70"/>
      <c r="P63" s="70"/>
      <c r="S63" s="36">
        <f t="shared" si="5"/>
        <v>9</v>
      </c>
    </row>
    <row r="64" spans="1:19" ht="97.5" hidden="1" customHeight="1" x14ac:dyDescent="0.15">
      <c r="A64" s="69" t="str">
        <f t="shared" si="4"/>
        <v/>
      </c>
      <c r="B64" s="69"/>
      <c r="C64" s="69"/>
      <c r="D64" s="70"/>
      <c r="E64" s="70"/>
      <c r="F64" s="70"/>
      <c r="G64" s="70"/>
      <c r="H64" s="70"/>
      <c r="I64" s="70"/>
      <c r="J64" s="70"/>
      <c r="K64" s="70"/>
      <c r="L64" s="70"/>
      <c r="M64" s="70"/>
      <c r="N64" s="70"/>
      <c r="O64" s="70"/>
      <c r="P64" s="70"/>
      <c r="S64" s="36">
        <f t="shared" si="5"/>
        <v>0</v>
      </c>
    </row>
    <row r="65" spans="1:21" ht="97.5" customHeight="1" x14ac:dyDescent="0.15">
      <c r="A65" s="69" t="str">
        <f t="shared" si="4"/>
        <v>国土の様子</v>
      </c>
      <c r="B65" s="69"/>
      <c r="C65" s="69"/>
      <c r="D65" s="70" t="s">
        <v>112</v>
      </c>
      <c r="E65" s="70"/>
      <c r="F65" s="70"/>
      <c r="G65" s="70"/>
      <c r="H65" s="70"/>
      <c r="I65" s="70" t="s">
        <v>99</v>
      </c>
      <c r="J65" s="70"/>
      <c r="K65" s="70"/>
      <c r="L65" s="70"/>
      <c r="M65" s="70"/>
      <c r="N65" s="70"/>
      <c r="O65" s="70"/>
      <c r="P65" s="70"/>
      <c r="S65" s="36">
        <f t="shared" si="5"/>
        <v>5</v>
      </c>
    </row>
    <row r="66" spans="1:21" ht="97.5" customHeight="1" x14ac:dyDescent="0.15">
      <c r="A66" s="69" t="str">
        <f t="shared" si="4"/>
        <v>農業や水産業</v>
      </c>
      <c r="B66" s="69"/>
      <c r="C66" s="69"/>
      <c r="D66" s="70" t="s">
        <v>113</v>
      </c>
      <c r="E66" s="70"/>
      <c r="F66" s="70"/>
      <c r="G66" s="70"/>
      <c r="H66" s="70"/>
      <c r="I66" s="70" t="s">
        <v>100</v>
      </c>
      <c r="J66" s="70"/>
      <c r="K66" s="70"/>
      <c r="L66" s="70"/>
      <c r="M66" s="70"/>
      <c r="N66" s="70"/>
      <c r="O66" s="70"/>
      <c r="P66" s="70"/>
      <c r="S66" s="36">
        <f t="shared" si="5"/>
        <v>6</v>
      </c>
    </row>
    <row r="67" spans="1:21" ht="97.5" customHeight="1" x14ac:dyDescent="0.15">
      <c r="A67" s="69" t="str">
        <f t="shared" si="4"/>
        <v>工業生産</v>
      </c>
      <c r="B67" s="69"/>
      <c r="C67" s="69"/>
      <c r="D67" s="70" t="s">
        <v>114</v>
      </c>
      <c r="E67" s="70"/>
      <c r="F67" s="70"/>
      <c r="G67" s="70"/>
      <c r="H67" s="70"/>
      <c r="I67" s="70" t="s">
        <v>96</v>
      </c>
      <c r="J67" s="70"/>
      <c r="K67" s="70"/>
      <c r="L67" s="70"/>
      <c r="M67" s="70"/>
      <c r="N67" s="70"/>
      <c r="O67" s="70"/>
      <c r="P67" s="70"/>
      <c r="S67" s="36">
        <f t="shared" si="5"/>
        <v>4</v>
      </c>
    </row>
    <row r="68" spans="1:21" ht="97.5" customHeight="1" x14ac:dyDescent="0.15">
      <c r="A68" s="69" t="str">
        <f t="shared" si="4"/>
        <v>情報産業や
情報化社会</v>
      </c>
      <c r="B68" s="69"/>
      <c r="C68" s="69"/>
      <c r="D68" s="70" t="s">
        <v>97</v>
      </c>
      <c r="E68" s="70"/>
      <c r="F68" s="70"/>
      <c r="G68" s="70"/>
      <c r="H68" s="70"/>
      <c r="I68" s="70" t="s">
        <v>98</v>
      </c>
      <c r="J68" s="70"/>
      <c r="K68" s="70"/>
      <c r="L68" s="70"/>
      <c r="M68" s="70"/>
      <c r="N68" s="70"/>
      <c r="O68" s="70"/>
      <c r="P68" s="70"/>
      <c r="S68" s="36">
        <f t="shared" si="5"/>
        <v>11</v>
      </c>
    </row>
    <row r="69" spans="1:21" ht="97.5" customHeight="1" x14ac:dyDescent="0.15">
      <c r="A69" s="69" t="str">
        <f t="shared" si="4"/>
        <v>日本の歴史</v>
      </c>
      <c r="B69" s="69"/>
      <c r="C69" s="69"/>
      <c r="D69" s="70" t="s">
        <v>115</v>
      </c>
      <c r="E69" s="70"/>
      <c r="F69" s="70"/>
      <c r="G69" s="70"/>
      <c r="H69" s="70"/>
      <c r="I69" s="70" t="s">
        <v>101</v>
      </c>
      <c r="J69" s="70"/>
      <c r="K69" s="70"/>
      <c r="L69" s="70"/>
      <c r="M69" s="70"/>
      <c r="N69" s="70"/>
      <c r="O69" s="70"/>
      <c r="P69" s="70"/>
      <c r="S69" s="36">
        <f t="shared" si="5"/>
        <v>5</v>
      </c>
    </row>
    <row r="70" spans="1:21" ht="97.5" customHeight="1" x14ac:dyDescent="0.15">
      <c r="A70" s="69" t="str">
        <f t="shared" si="4"/>
        <v/>
      </c>
      <c r="B70" s="69"/>
      <c r="C70" s="69"/>
      <c r="D70" s="70"/>
      <c r="E70" s="70"/>
      <c r="F70" s="70"/>
      <c r="G70" s="70"/>
      <c r="H70" s="70"/>
      <c r="I70" s="70"/>
      <c r="J70" s="70"/>
      <c r="K70" s="70"/>
      <c r="L70" s="70"/>
      <c r="M70" s="70"/>
      <c r="N70" s="70"/>
      <c r="O70" s="70"/>
      <c r="P70" s="70"/>
      <c r="S70" s="36">
        <f t="shared" si="5"/>
        <v>0</v>
      </c>
    </row>
    <row r="71" spans="1:21" ht="97.5" hidden="1" customHeight="1" x14ac:dyDescent="0.15">
      <c r="A71" s="71" t="str">
        <f t="shared" si="4"/>
        <v/>
      </c>
      <c r="B71" s="71"/>
      <c r="C71" s="71"/>
      <c r="D71" s="72"/>
      <c r="E71" s="72"/>
      <c r="F71" s="72"/>
      <c r="G71" s="72"/>
      <c r="H71" s="72"/>
      <c r="I71" s="72"/>
      <c r="J71" s="72"/>
      <c r="K71" s="72"/>
      <c r="L71" s="72"/>
      <c r="M71" s="72"/>
      <c r="N71" s="72"/>
      <c r="O71" s="72"/>
      <c r="P71" s="72"/>
      <c r="S71" s="36">
        <f t="shared" si="5"/>
        <v>0</v>
      </c>
    </row>
    <row r="72" spans="1:21" ht="97.5" hidden="1" customHeight="1" x14ac:dyDescent="0.15">
      <c r="A72" s="71" t="str">
        <f t="shared" si="4"/>
        <v>社会的な
思考・判断・表現</v>
      </c>
      <c r="B72" s="71"/>
      <c r="C72" s="71"/>
      <c r="D72" s="72"/>
      <c r="E72" s="72"/>
      <c r="F72" s="72"/>
      <c r="G72" s="72"/>
      <c r="H72" s="72"/>
      <c r="I72" s="72"/>
      <c r="J72" s="72"/>
      <c r="K72" s="72"/>
      <c r="L72" s="72"/>
      <c r="M72" s="72"/>
      <c r="N72" s="72"/>
      <c r="O72" s="72"/>
      <c r="P72" s="72"/>
      <c r="S72" s="36">
        <f t="shared" si="5"/>
        <v>13</v>
      </c>
    </row>
    <row r="73" spans="1:21" ht="97.5" hidden="1" customHeight="1" x14ac:dyDescent="0.15">
      <c r="A73" s="71" t="str">
        <f t="shared" si="4"/>
        <v>観察・資料
活用の技能</v>
      </c>
      <c r="B73" s="71"/>
      <c r="C73" s="71"/>
      <c r="D73" s="72"/>
      <c r="E73" s="72"/>
      <c r="F73" s="72"/>
      <c r="G73" s="72"/>
      <c r="H73" s="72"/>
      <c r="I73" s="72"/>
      <c r="J73" s="72"/>
      <c r="K73" s="72"/>
      <c r="L73" s="72"/>
      <c r="M73" s="72"/>
      <c r="N73" s="72"/>
      <c r="O73" s="72"/>
      <c r="P73" s="72"/>
      <c r="S73" s="36">
        <f t="shared" si="5"/>
        <v>11</v>
      </c>
    </row>
    <row r="74" spans="1:21" ht="97.5" hidden="1" customHeight="1" x14ac:dyDescent="0.15">
      <c r="A74" s="71" t="str">
        <f t="shared" si="4"/>
        <v>社会的事象
についての
知識・理解</v>
      </c>
      <c r="B74" s="71"/>
      <c r="C74" s="71"/>
      <c r="D74" s="72"/>
      <c r="E74" s="72"/>
      <c r="F74" s="72"/>
      <c r="G74" s="72"/>
      <c r="H74" s="72"/>
      <c r="I74" s="72"/>
      <c r="J74" s="72"/>
      <c r="K74" s="72"/>
      <c r="L74" s="72"/>
      <c r="M74" s="72"/>
      <c r="N74" s="72"/>
      <c r="O74" s="72"/>
      <c r="P74" s="72"/>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37</v>
      </c>
      <c r="W100" s="13">
        <v>65.625</v>
      </c>
      <c r="X100" s="13">
        <v>77.112599956775455</v>
      </c>
      <c r="Y100" s="13">
        <v>10</v>
      </c>
    </row>
    <row r="101" spans="20:25" hidden="1" x14ac:dyDescent="0.15">
      <c r="T101" s="42"/>
      <c r="U101">
        <v>2</v>
      </c>
      <c r="V101" t="s">
        <v>38</v>
      </c>
      <c r="W101" s="13">
        <v>78.125</v>
      </c>
      <c r="X101" s="13">
        <v>81.851091419926519</v>
      </c>
      <c r="Y101" s="13">
        <v>15</v>
      </c>
    </row>
    <row r="102" spans="20:25" hidden="1" x14ac:dyDescent="0.15">
      <c r="T102" s="42"/>
      <c r="U102">
        <v>3</v>
      </c>
      <c r="V102" t="s">
        <v>39</v>
      </c>
      <c r="W102" s="13">
        <v>87.5</v>
      </c>
      <c r="X102" s="13">
        <v>88.912902528636266</v>
      </c>
      <c r="Y102" s="13">
        <v>20</v>
      </c>
    </row>
    <row r="103" spans="20:25" hidden="1" x14ac:dyDescent="0.15">
      <c r="T103" s="42"/>
      <c r="U103">
        <v>4</v>
      </c>
      <c r="V103" t="s">
        <v>40</v>
      </c>
      <c r="W103" s="13">
        <v>57.8125</v>
      </c>
      <c r="X103" s="13">
        <v>68.154311649016634</v>
      </c>
      <c r="Y103" s="13">
        <v>25</v>
      </c>
    </row>
    <row r="104" spans="20:25" hidden="1" x14ac:dyDescent="0.15">
      <c r="T104" s="42"/>
      <c r="U104">
        <v>5</v>
      </c>
      <c r="V104" t="s">
        <v>41</v>
      </c>
      <c r="W104" s="13">
        <v>56.25</v>
      </c>
      <c r="X104" s="13">
        <v>68.262373027879832</v>
      </c>
      <c r="Y104" s="13">
        <v>30</v>
      </c>
    </row>
    <row r="105" spans="20:25" hidden="1" x14ac:dyDescent="0.15">
      <c r="T105" s="42"/>
      <c r="U105">
        <v>6</v>
      </c>
      <c r="V105" t="s">
        <v>42</v>
      </c>
      <c r="W105" s="13">
        <v>60.9375</v>
      </c>
      <c r="X105" s="13">
        <v>65.787767451912686</v>
      </c>
      <c r="Y105" s="13">
        <v>35</v>
      </c>
    </row>
    <row r="106" spans="20:25" hidden="1" x14ac:dyDescent="0.15">
      <c r="T106" s="42"/>
      <c r="U106">
        <v>7</v>
      </c>
      <c r="V106" t="s">
        <v>43</v>
      </c>
      <c r="W106" s="13">
        <v>76.5625</v>
      </c>
      <c r="X106" s="13">
        <v>85.260427923060291</v>
      </c>
      <c r="Y106" s="13">
        <v>40</v>
      </c>
    </row>
    <row r="107" spans="20:25" hidden="1" x14ac:dyDescent="0.15">
      <c r="T107" s="42"/>
      <c r="U107">
        <v>8</v>
      </c>
      <c r="V107" t="s">
        <v>44</v>
      </c>
      <c r="W107" s="13">
        <v>66.40625</v>
      </c>
      <c r="X107" s="13">
        <v>69.7428139183056</v>
      </c>
      <c r="Y107" s="13">
        <v>45</v>
      </c>
    </row>
    <row r="108" spans="20:25" hidden="1" x14ac:dyDescent="0.15">
      <c r="T108" s="42"/>
      <c r="U108">
        <v>9</v>
      </c>
      <c r="V108" t="s">
        <v>45</v>
      </c>
      <c r="W108" s="13">
        <v>63.541666666666671</v>
      </c>
      <c r="X108" s="13">
        <v>68.935955622793742</v>
      </c>
      <c r="Y108" s="13">
        <v>50</v>
      </c>
    </row>
    <row r="109" spans="20:25" hidden="1" x14ac:dyDescent="0.15">
      <c r="T109" s="43"/>
      <c r="U109">
        <v>10</v>
      </c>
      <c r="V109" t="s">
        <v>25</v>
      </c>
      <c r="W109" s="13"/>
      <c r="X109" s="13"/>
      <c r="Y109" s="13">
        <v>55</v>
      </c>
    </row>
    <row r="110" spans="20:25" ht="13.5" customHeight="1" x14ac:dyDescent="0.15">
      <c r="T110" s="41"/>
      <c r="U110">
        <v>1</v>
      </c>
      <c r="V110" t="s">
        <v>46</v>
      </c>
      <c r="W110" s="13">
        <v>61.875000000000007</v>
      </c>
      <c r="X110" s="13">
        <v>73.5725091852172</v>
      </c>
      <c r="Y110" s="13">
        <v>76.22</v>
      </c>
    </row>
    <row r="111" spans="20:25" x14ac:dyDescent="0.15">
      <c r="T111" s="42"/>
      <c r="U111">
        <v>2</v>
      </c>
      <c r="V111" t="s">
        <v>47</v>
      </c>
      <c r="W111" s="13">
        <v>78.125</v>
      </c>
      <c r="X111" s="13">
        <v>81.851091419926519</v>
      </c>
      <c r="Y111" s="13">
        <v>77.525000000000006</v>
      </c>
    </row>
    <row r="112" spans="20:25" x14ac:dyDescent="0.15">
      <c r="T112" s="42"/>
      <c r="U112">
        <v>3</v>
      </c>
      <c r="V112" t="s">
        <v>48</v>
      </c>
      <c r="W112" s="13">
        <v>87.5</v>
      </c>
      <c r="X112" s="13">
        <v>88.912902528636266</v>
      </c>
      <c r="Y112" s="13">
        <v>83.4</v>
      </c>
    </row>
    <row r="113" spans="20:25" ht="27" x14ac:dyDescent="0.15">
      <c r="T113" s="42"/>
      <c r="U113">
        <v>4</v>
      </c>
      <c r="V113" s="44" t="s">
        <v>49</v>
      </c>
      <c r="W113" s="13">
        <v>57.8125</v>
      </c>
      <c r="X113" s="13">
        <v>68.154311649016634</v>
      </c>
      <c r="Y113" s="13">
        <v>60.95</v>
      </c>
    </row>
    <row r="114" spans="20:25" x14ac:dyDescent="0.15">
      <c r="T114" s="42"/>
      <c r="U114">
        <v>5</v>
      </c>
      <c r="V114" t="s">
        <v>50</v>
      </c>
      <c r="W114" s="13">
        <v>66.015625</v>
      </c>
      <c r="X114" s="13">
        <v>71.138606728621852</v>
      </c>
      <c r="Y114" s="13">
        <v>70.574999999999989</v>
      </c>
    </row>
    <row r="115" spans="20:25" hidden="1" x14ac:dyDescent="0.15">
      <c r="T115" s="43"/>
      <c r="U115">
        <v>6</v>
      </c>
      <c r="V115" t="s">
        <v>25</v>
      </c>
      <c r="W115" s="13"/>
      <c r="X115" s="13"/>
      <c r="Y115" s="13"/>
    </row>
    <row r="116" spans="20:25" ht="13.5" hidden="1" customHeight="1" x14ac:dyDescent="0.15">
      <c r="T116" s="41"/>
      <c r="U116">
        <v>1</v>
      </c>
      <c r="W116" s="13"/>
      <c r="X116" s="13"/>
      <c r="Y116" s="13" t="s">
        <v>25</v>
      </c>
    </row>
    <row r="117" spans="20:25" ht="27" x14ac:dyDescent="0.15">
      <c r="T117" s="42"/>
      <c r="U117">
        <v>2</v>
      </c>
      <c r="V117" s="44" t="s">
        <v>51</v>
      </c>
      <c r="W117" s="13">
        <v>59.75</v>
      </c>
      <c r="X117" s="13">
        <v>65.105684028528202</v>
      </c>
      <c r="Y117" s="13">
        <v>62.100000000000009</v>
      </c>
    </row>
    <row r="118" spans="20:25" ht="27" x14ac:dyDescent="0.15">
      <c r="T118" s="42"/>
      <c r="U118">
        <v>3</v>
      </c>
      <c r="V118" s="44" t="s">
        <v>52</v>
      </c>
      <c r="W118" s="13">
        <v>68.359375</v>
      </c>
      <c r="X118" s="13">
        <v>76.508536848930191</v>
      </c>
      <c r="Y118" s="13">
        <v>75.239999999999995</v>
      </c>
    </row>
    <row r="119" spans="20:25" ht="40.5" x14ac:dyDescent="0.15">
      <c r="T119" s="42"/>
      <c r="U119">
        <v>4</v>
      </c>
      <c r="V119" s="44" t="s">
        <v>53</v>
      </c>
      <c r="W119" s="13">
        <v>71.28232758620689</v>
      </c>
      <c r="X119" s="13">
        <v>77.061177645454336</v>
      </c>
      <c r="Y119" s="13">
        <v>76.468965517241372</v>
      </c>
    </row>
    <row r="120" spans="20:25" hidden="1" x14ac:dyDescent="0.15">
      <c r="T120" s="43"/>
      <c r="U120">
        <v>5</v>
      </c>
      <c r="V120" t="s">
        <v>25</v>
      </c>
      <c r="W120" s="13"/>
      <c r="X120" s="13"/>
      <c r="Y120" s="13" t="s">
        <v>25</v>
      </c>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D54" zoomScaleNormal="100" zoomScaleSheetLayoutView="100" workbookViewId="0">
      <selection activeCell="I65" sqref="I65:P65"/>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72</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8"/>
      <c r="B25" s="48"/>
      <c r="C25" s="48"/>
      <c r="D25" s="48"/>
      <c r="E25" s="49" t="s">
        <v>35</v>
      </c>
      <c r="F25" s="50"/>
      <c r="G25" s="51"/>
      <c r="U25" s="48"/>
      <c r="V25" s="48"/>
      <c r="W25" s="49" t="s">
        <v>35</v>
      </c>
      <c r="X25" s="50"/>
      <c r="Y25" s="51"/>
    </row>
    <row r="26" spans="1:25" x14ac:dyDescent="0.15">
      <c r="A26" s="48"/>
      <c r="B26" s="48"/>
      <c r="C26" s="48"/>
      <c r="D26" s="48"/>
      <c r="E26" s="18" t="s">
        <v>2</v>
      </c>
      <c r="F26" s="19" t="s">
        <v>3</v>
      </c>
      <c r="G26" s="20" t="s">
        <v>4</v>
      </c>
      <c r="U26" s="48"/>
      <c r="V26" s="48"/>
      <c r="W26" s="18" t="s">
        <v>2</v>
      </c>
      <c r="X26" s="19" t="s">
        <v>3</v>
      </c>
      <c r="Y26" s="20" t="s">
        <v>4</v>
      </c>
    </row>
    <row r="27" spans="1:25" hidden="1" x14ac:dyDescent="0.15">
      <c r="A27" s="52" t="s">
        <v>5</v>
      </c>
      <c r="B27" s="55" t="str">
        <f t="shared" ref="B27:B47" si="0">IF(V27&lt;&gt;"",V27,"")</f>
        <v>小数の計算</v>
      </c>
      <c r="C27" s="56"/>
      <c r="D27" s="57"/>
      <c r="E27" s="21">
        <f t="shared" ref="E27:G47" si="1">IF(W27&lt;&gt;"",W27,"")</f>
        <v>71.875</v>
      </c>
      <c r="F27" s="22">
        <f t="shared" si="1"/>
        <v>74.649920600548569</v>
      </c>
      <c r="G27" s="23">
        <f t="shared" si="1"/>
        <v>10</v>
      </c>
      <c r="U27" s="58" t="s">
        <v>5</v>
      </c>
      <c r="V27" s="24" t="str">
        <f t="shared" ref="V27:Y42" si="2">IF(V100&lt;&gt;"",V100,"")</f>
        <v>小数の計算</v>
      </c>
      <c r="W27" s="21">
        <f t="shared" si="2"/>
        <v>71.875</v>
      </c>
      <c r="X27" s="22">
        <f t="shared" si="2"/>
        <v>74.649920600548569</v>
      </c>
      <c r="Y27" s="23">
        <f t="shared" si="2"/>
        <v>10</v>
      </c>
    </row>
    <row r="28" spans="1:25" hidden="1" x14ac:dyDescent="0.15">
      <c r="A28" s="53"/>
      <c r="B28" s="61" t="str">
        <f t="shared" si="0"/>
        <v>分数の計算</v>
      </c>
      <c r="C28" s="62"/>
      <c r="D28" s="63"/>
      <c r="E28" s="25">
        <f t="shared" si="1"/>
        <v>75.625</v>
      </c>
      <c r="F28" s="26">
        <f t="shared" si="1"/>
        <v>76.093546990038988</v>
      </c>
      <c r="G28" s="27">
        <f t="shared" si="1"/>
        <v>15</v>
      </c>
      <c r="U28" s="59"/>
      <c r="V28" s="28" t="str">
        <f t="shared" si="2"/>
        <v>分数の計算</v>
      </c>
      <c r="W28" s="25">
        <f t="shared" si="2"/>
        <v>75.625</v>
      </c>
      <c r="X28" s="26">
        <f t="shared" si="2"/>
        <v>76.093546990038988</v>
      </c>
      <c r="Y28" s="27">
        <f t="shared" si="2"/>
        <v>15</v>
      </c>
    </row>
    <row r="29" spans="1:25" hidden="1" x14ac:dyDescent="0.15">
      <c r="A29" s="53"/>
      <c r="B29" s="61" t="str">
        <f t="shared" si="0"/>
        <v>面積と体積</v>
      </c>
      <c r="C29" s="62"/>
      <c r="D29" s="63"/>
      <c r="E29" s="25">
        <f t="shared" si="1"/>
        <v>82.291666666666671</v>
      </c>
      <c r="F29" s="26">
        <f t="shared" si="1"/>
        <v>77.84755305326982</v>
      </c>
      <c r="G29" s="27">
        <f t="shared" si="1"/>
        <v>20</v>
      </c>
      <c r="U29" s="59"/>
      <c r="V29" s="28" t="str">
        <f t="shared" si="2"/>
        <v>面積と体積</v>
      </c>
      <c r="W29" s="25">
        <f t="shared" si="2"/>
        <v>82.291666666666671</v>
      </c>
      <c r="X29" s="26">
        <f t="shared" si="2"/>
        <v>77.84755305326982</v>
      </c>
      <c r="Y29" s="27">
        <f t="shared" si="2"/>
        <v>20</v>
      </c>
    </row>
    <row r="30" spans="1:25" hidden="1" x14ac:dyDescent="0.15">
      <c r="A30" s="53"/>
      <c r="B30" s="61" t="str">
        <f t="shared" si="0"/>
        <v>単位量当たりの大きさ・速さ</v>
      </c>
      <c r="C30" s="62"/>
      <c r="D30" s="63"/>
      <c r="E30" s="25">
        <f t="shared" si="1"/>
        <v>64.0625</v>
      </c>
      <c r="F30" s="26">
        <f t="shared" si="1"/>
        <v>67.125018045329867</v>
      </c>
      <c r="G30" s="27">
        <f t="shared" si="1"/>
        <v>25</v>
      </c>
      <c r="U30" s="59"/>
      <c r="V30" s="28" t="str">
        <f t="shared" si="2"/>
        <v>単位量当たりの大きさ・速さ</v>
      </c>
      <c r="W30" s="25">
        <f t="shared" si="2"/>
        <v>64.0625</v>
      </c>
      <c r="X30" s="26">
        <f t="shared" si="2"/>
        <v>67.125018045329867</v>
      </c>
      <c r="Y30" s="27">
        <f t="shared" si="2"/>
        <v>25</v>
      </c>
    </row>
    <row r="31" spans="1:25" hidden="1" x14ac:dyDescent="0.15">
      <c r="A31" s="53"/>
      <c r="B31" s="61" t="str">
        <f t="shared" si="0"/>
        <v>正多角形・合同・円周</v>
      </c>
      <c r="C31" s="62"/>
      <c r="D31" s="63"/>
      <c r="E31" s="25">
        <f t="shared" si="1"/>
        <v>72.916666666666657</v>
      </c>
      <c r="F31" s="26">
        <f t="shared" si="1"/>
        <v>64.753861700591898</v>
      </c>
      <c r="G31" s="27">
        <f t="shared" si="1"/>
        <v>30</v>
      </c>
      <c r="U31" s="59"/>
      <c r="V31" s="28" t="str">
        <f t="shared" si="2"/>
        <v>正多角形・合同・円周</v>
      </c>
      <c r="W31" s="25">
        <f t="shared" si="2"/>
        <v>72.916666666666657</v>
      </c>
      <c r="X31" s="26">
        <f t="shared" si="2"/>
        <v>64.753861700591898</v>
      </c>
      <c r="Y31" s="27">
        <f t="shared" si="2"/>
        <v>30</v>
      </c>
    </row>
    <row r="32" spans="1:25" hidden="1" x14ac:dyDescent="0.15">
      <c r="A32" s="53"/>
      <c r="B32" s="61" t="str">
        <f t="shared" si="0"/>
        <v>対称な図形</v>
      </c>
      <c r="C32" s="62"/>
      <c r="D32" s="63"/>
      <c r="E32" s="25">
        <f t="shared" si="1"/>
        <v>78.125</v>
      </c>
      <c r="F32" s="26">
        <f t="shared" si="1"/>
        <v>59.831095712429622</v>
      </c>
      <c r="G32" s="27">
        <f t="shared" si="1"/>
        <v>35</v>
      </c>
      <c r="U32" s="59"/>
      <c r="V32" s="28" t="str">
        <f t="shared" si="2"/>
        <v>対称な図形</v>
      </c>
      <c r="W32" s="25">
        <f t="shared" si="2"/>
        <v>78.125</v>
      </c>
      <c r="X32" s="26">
        <f t="shared" si="2"/>
        <v>59.831095712429622</v>
      </c>
      <c r="Y32" s="27">
        <f t="shared" si="2"/>
        <v>35</v>
      </c>
    </row>
    <row r="33" spans="1:25" hidden="1" x14ac:dyDescent="0.15">
      <c r="A33" s="53"/>
      <c r="B33" s="61" t="str">
        <f t="shared" si="0"/>
        <v>割合と比</v>
      </c>
      <c r="C33" s="62"/>
      <c r="D33" s="63"/>
      <c r="E33" s="25">
        <f t="shared" si="1"/>
        <v>54.0625</v>
      </c>
      <c r="F33" s="26">
        <f t="shared" si="1"/>
        <v>59.911216977046337</v>
      </c>
      <c r="G33" s="27">
        <f t="shared" si="1"/>
        <v>40</v>
      </c>
      <c r="U33" s="59"/>
      <c r="V33" s="28" t="str">
        <f t="shared" si="2"/>
        <v>割合と比</v>
      </c>
      <c r="W33" s="25">
        <f t="shared" si="2"/>
        <v>54.0625</v>
      </c>
      <c r="X33" s="26">
        <f t="shared" si="2"/>
        <v>59.911216977046337</v>
      </c>
      <c r="Y33" s="27">
        <f t="shared" si="2"/>
        <v>40</v>
      </c>
    </row>
    <row r="34" spans="1:25" hidden="1" x14ac:dyDescent="0.15">
      <c r="A34" s="53"/>
      <c r="B34" s="61" t="str">
        <f t="shared" si="0"/>
        <v>比例・反比例</v>
      </c>
      <c r="C34" s="62"/>
      <c r="D34" s="63"/>
      <c r="E34" s="25">
        <f t="shared" si="1"/>
        <v>89.0625</v>
      </c>
      <c r="F34" s="26">
        <f t="shared" si="1"/>
        <v>86.639237765266358</v>
      </c>
      <c r="G34" s="27">
        <f t="shared" si="1"/>
        <v>45</v>
      </c>
      <c r="U34" s="59"/>
      <c r="V34" s="28" t="str">
        <f t="shared" si="2"/>
        <v>比例・反比例</v>
      </c>
      <c r="W34" s="25">
        <f t="shared" si="2"/>
        <v>89.0625</v>
      </c>
      <c r="X34" s="26">
        <f t="shared" si="2"/>
        <v>86.639237765266358</v>
      </c>
      <c r="Y34" s="27">
        <f t="shared" si="2"/>
        <v>45</v>
      </c>
    </row>
    <row r="35" spans="1:25" hidden="1" x14ac:dyDescent="0.15">
      <c r="A35" s="53"/>
      <c r="B35" s="61" t="str">
        <f t="shared" si="0"/>
        <v>文字の式</v>
      </c>
      <c r="C35" s="62"/>
      <c r="D35" s="63"/>
      <c r="E35" s="25">
        <f t="shared" si="1"/>
        <v>78.125</v>
      </c>
      <c r="F35" s="26">
        <f t="shared" si="1"/>
        <v>79.071026418362933</v>
      </c>
      <c r="G35" s="27">
        <f t="shared" si="1"/>
        <v>50</v>
      </c>
      <c r="U35" s="59"/>
      <c r="V35" s="28" t="str">
        <f t="shared" si="2"/>
        <v>文字の式</v>
      </c>
      <c r="W35" s="25">
        <f t="shared" si="2"/>
        <v>78.125</v>
      </c>
      <c r="X35" s="26">
        <f t="shared" si="2"/>
        <v>79.071026418362933</v>
      </c>
      <c r="Y35" s="27">
        <f t="shared" si="2"/>
        <v>50</v>
      </c>
    </row>
    <row r="36" spans="1:25" hidden="1" x14ac:dyDescent="0.15">
      <c r="A36" s="54"/>
      <c r="B36" s="45" t="str">
        <f t="shared" si="0"/>
        <v/>
      </c>
      <c r="C36" s="46"/>
      <c r="D36" s="47"/>
      <c r="E36" s="29" t="str">
        <f t="shared" si="1"/>
        <v/>
      </c>
      <c r="F36" s="30" t="str">
        <f t="shared" si="1"/>
        <v/>
      </c>
      <c r="G36" s="31">
        <f t="shared" si="1"/>
        <v>55</v>
      </c>
      <c r="U36" s="60"/>
      <c r="V36" s="32" t="str">
        <f t="shared" si="2"/>
        <v/>
      </c>
      <c r="W36" s="29" t="str">
        <f t="shared" si="2"/>
        <v/>
      </c>
      <c r="X36" s="30" t="str">
        <f t="shared" si="2"/>
        <v/>
      </c>
      <c r="Y36" s="31">
        <f t="shared" si="2"/>
        <v>55</v>
      </c>
    </row>
    <row r="37" spans="1:25" x14ac:dyDescent="0.15">
      <c r="A37" s="52" t="s">
        <v>6</v>
      </c>
      <c r="B37" s="64" t="str">
        <f t="shared" si="0"/>
        <v>数と計算</v>
      </c>
      <c r="C37" s="65"/>
      <c r="D37" s="66"/>
      <c r="E37" s="21">
        <f t="shared" si="1"/>
        <v>74.21875</v>
      </c>
      <c r="F37" s="22">
        <f t="shared" si="1"/>
        <v>75.552187093980066</v>
      </c>
      <c r="G37" s="23">
        <f t="shared" si="1"/>
        <v>75.78649991250002</v>
      </c>
      <c r="U37" s="52" t="s">
        <v>6</v>
      </c>
      <c r="V37" s="24" t="str">
        <f t="shared" si="2"/>
        <v>数と計算</v>
      </c>
      <c r="W37" s="21">
        <f t="shared" si="2"/>
        <v>74.21875</v>
      </c>
      <c r="X37" s="22">
        <f t="shared" si="2"/>
        <v>75.552187093980066</v>
      </c>
      <c r="Y37" s="23">
        <f t="shared" si="2"/>
        <v>75.78649991250002</v>
      </c>
    </row>
    <row r="38" spans="1:25" x14ac:dyDescent="0.15">
      <c r="A38" s="53"/>
      <c r="B38" s="61" t="str">
        <f t="shared" si="0"/>
        <v>量と測定</v>
      </c>
      <c r="C38" s="62"/>
      <c r="D38" s="63"/>
      <c r="E38" s="25">
        <f t="shared" si="1"/>
        <v>73.177083333333343</v>
      </c>
      <c r="F38" s="26">
        <f t="shared" si="1"/>
        <v>72.486285549299836</v>
      </c>
      <c r="G38" s="27">
        <f t="shared" si="1"/>
        <v>71.174126916666665</v>
      </c>
      <c r="U38" s="53"/>
      <c r="V38" s="28" t="str">
        <f t="shared" si="2"/>
        <v>量と測定</v>
      </c>
      <c r="W38" s="25">
        <f t="shared" si="2"/>
        <v>73.177083333333343</v>
      </c>
      <c r="X38" s="26">
        <f t="shared" si="2"/>
        <v>72.486285549299836</v>
      </c>
      <c r="Y38" s="27">
        <f t="shared" si="2"/>
        <v>71.174126916666665</v>
      </c>
    </row>
    <row r="39" spans="1:25" x14ac:dyDescent="0.15">
      <c r="A39" s="53"/>
      <c r="B39" s="61" t="str">
        <f t="shared" si="0"/>
        <v>図形</v>
      </c>
      <c r="C39" s="62"/>
      <c r="D39" s="63"/>
      <c r="E39" s="25">
        <f t="shared" si="1"/>
        <v>75</v>
      </c>
      <c r="F39" s="26">
        <f t="shared" si="1"/>
        <v>62.784755305326982</v>
      </c>
      <c r="G39" s="27">
        <f t="shared" si="1"/>
        <v>71.032566239999994</v>
      </c>
      <c r="U39" s="53"/>
      <c r="V39" s="28" t="str">
        <f t="shared" si="2"/>
        <v>図形</v>
      </c>
      <c r="W39" s="25">
        <f t="shared" si="2"/>
        <v>75</v>
      </c>
      <c r="X39" s="26">
        <f t="shared" si="2"/>
        <v>62.784755305326982</v>
      </c>
      <c r="Y39" s="27">
        <f t="shared" si="2"/>
        <v>71.032566239999994</v>
      </c>
    </row>
    <row r="40" spans="1:25" x14ac:dyDescent="0.15">
      <c r="A40" s="53"/>
      <c r="B40" s="61" t="str">
        <f t="shared" si="0"/>
        <v>数量関係</v>
      </c>
      <c r="C40" s="62"/>
      <c r="D40" s="63"/>
      <c r="E40" s="25">
        <f t="shared" si="1"/>
        <v>67.1875</v>
      </c>
      <c r="F40" s="26">
        <f t="shared" si="1"/>
        <v>70.108512583610036</v>
      </c>
      <c r="G40" s="27">
        <f t="shared" si="1"/>
        <v>65.975029522222215</v>
      </c>
      <c r="U40" s="53"/>
      <c r="V40" s="28" t="str">
        <f t="shared" si="2"/>
        <v>数量関係</v>
      </c>
      <c r="W40" s="25">
        <f t="shared" si="2"/>
        <v>67.1875</v>
      </c>
      <c r="X40" s="26">
        <f t="shared" si="2"/>
        <v>70.108512583610036</v>
      </c>
      <c r="Y40" s="27">
        <f t="shared" si="2"/>
        <v>65.975029522222215</v>
      </c>
    </row>
    <row r="41" spans="1:25" x14ac:dyDescent="0.15">
      <c r="A41" s="53"/>
      <c r="B41" s="61" t="str">
        <f t="shared" si="0"/>
        <v/>
      </c>
      <c r="C41" s="62"/>
      <c r="D41" s="63"/>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45" t="str">
        <f t="shared" si="0"/>
        <v/>
      </c>
      <c r="C42" s="46"/>
      <c r="D42" s="47"/>
      <c r="E42" s="29" t="str">
        <f t="shared" si="1"/>
        <v/>
      </c>
      <c r="F42" s="30" t="str">
        <f t="shared" si="1"/>
        <v/>
      </c>
      <c r="G42" s="31" t="str">
        <f t="shared" si="1"/>
        <v/>
      </c>
      <c r="U42" s="54"/>
      <c r="V42" s="32" t="str">
        <f t="shared" si="2"/>
        <v/>
      </c>
      <c r="W42" s="29" t="str">
        <f t="shared" si="2"/>
        <v/>
      </c>
      <c r="X42" s="30" t="str">
        <f t="shared" si="2"/>
        <v/>
      </c>
      <c r="Y42" s="31" t="str">
        <f t="shared" si="2"/>
        <v/>
      </c>
    </row>
    <row r="43" spans="1:25" hidden="1" x14ac:dyDescent="0.15">
      <c r="A43" s="52" t="s">
        <v>7</v>
      </c>
      <c r="B43" s="64" t="str">
        <f t="shared" si="0"/>
        <v/>
      </c>
      <c r="C43" s="65"/>
      <c r="D43" s="66"/>
      <c r="E43" s="21" t="str">
        <f t="shared" si="1"/>
        <v/>
      </c>
      <c r="F43" s="22" t="str">
        <f t="shared" si="1"/>
        <v/>
      </c>
      <c r="G43" s="23" t="str">
        <f t="shared" si="1"/>
        <v/>
      </c>
      <c r="U43" s="52" t="s">
        <v>7</v>
      </c>
      <c r="V43" s="24" t="str">
        <f t="shared" ref="V43:Y47" si="3">IF(V116&lt;&gt;"",V116,"")</f>
        <v/>
      </c>
      <c r="W43" s="21" t="str">
        <f t="shared" si="3"/>
        <v/>
      </c>
      <c r="X43" s="22" t="str">
        <f t="shared" si="3"/>
        <v/>
      </c>
      <c r="Y43" s="23" t="str">
        <f t="shared" si="3"/>
        <v/>
      </c>
    </row>
    <row r="44" spans="1:25" x14ac:dyDescent="0.15">
      <c r="A44" s="53"/>
      <c r="B44" s="61" t="str">
        <f t="shared" si="0"/>
        <v>数学的な考え方</v>
      </c>
      <c r="C44" s="62"/>
      <c r="D44" s="63"/>
      <c r="E44" s="25">
        <f t="shared" si="1"/>
        <v>54.111842105263158</v>
      </c>
      <c r="F44" s="26">
        <f t="shared" si="1"/>
        <v>57.158487383465157</v>
      </c>
      <c r="G44" s="27">
        <f t="shared" si="1"/>
        <v>52.684919178947375</v>
      </c>
      <c r="U44" s="53"/>
      <c r="V44" s="28" t="str">
        <f t="shared" si="3"/>
        <v>数学的な考え方</v>
      </c>
      <c r="W44" s="25">
        <f t="shared" si="3"/>
        <v>54.111842105263158</v>
      </c>
      <c r="X44" s="26">
        <f t="shared" si="3"/>
        <v>57.158487383465157</v>
      </c>
      <c r="Y44" s="27">
        <f t="shared" si="3"/>
        <v>52.684919178947375</v>
      </c>
    </row>
    <row r="45" spans="1:25" x14ac:dyDescent="0.15">
      <c r="A45" s="53"/>
      <c r="B45" s="61" t="str">
        <f t="shared" si="0"/>
        <v>数量や図形
についての技能</v>
      </c>
      <c r="C45" s="62"/>
      <c r="D45" s="63"/>
      <c r="E45" s="25">
        <f t="shared" si="1"/>
        <v>76.66015625</v>
      </c>
      <c r="F45" s="26">
        <f t="shared" si="1"/>
        <v>76.7499458640104</v>
      </c>
      <c r="G45" s="27">
        <f t="shared" si="1"/>
        <v>74.10380853125001</v>
      </c>
      <c r="U45" s="53"/>
      <c r="V45" s="28" t="str">
        <f t="shared" si="3"/>
        <v>数量や図形
についての技能</v>
      </c>
      <c r="W45" s="25">
        <f t="shared" si="3"/>
        <v>76.66015625</v>
      </c>
      <c r="X45" s="26">
        <f t="shared" si="3"/>
        <v>76.7499458640104</v>
      </c>
      <c r="Y45" s="27">
        <f t="shared" si="3"/>
        <v>74.10380853125001</v>
      </c>
    </row>
    <row r="46" spans="1:25" x14ac:dyDescent="0.15">
      <c r="A46" s="53"/>
      <c r="B46" s="61" t="str">
        <f t="shared" si="0"/>
        <v>数量や図形
についての
知識・理解</v>
      </c>
      <c r="C46" s="62"/>
      <c r="D46" s="63"/>
      <c r="E46" s="25">
        <f t="shared" si="1"/>
        <v>76.988636363636374</v>
      </c>
      <c r="F46" s="26">
        <f t="shared" si="1"/>
        <v>72.978266860900035</v>
      </c>
      <c r="G46" s="27">
        <f t="shared" si="1"/>
        <v>77.492761090909084</v>
      </c>
      <c r="U46" s="53"/>
      <c r="V46" s="28" t="str">
        <f t="shared" si="3"/>
        <v>数量や図形
についての
知識・理解</v>
      </c>
      <c r="W46" s="25">
        <f t="shared" si="3"/>
        <v>76.988636363636374</v>
      </c>
      <c r="X46" s="26">
        <f t="shared" si="3"/>
        <v>72.978266860900035</v>
      </c>
      <c r="Y46" s="27">
        <f t="shared" si="3"/>
        <v>77.492761090909084</v>
      </c>
    </row>
    <row r="47" spans="1:25" x14ac:dyDescent="0.15">
      <c r="A47" s="54"/>
      <c r="B47" s="45" t="str">
        <f t="shared" si="0"/>
        <v/>
      </c>
      <c r="C47" s="46"/>
      <c r="D47" s="47"/>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67" t="s">
        <v>8</v>
      </c>
      <c r="B48" s="67"/>
      <c r="C48" s="67"/>
      <c r="D48" s="67"/>
      <c r="E48" s="67"/>
      <c r="F48" s="67"/>
      <c r="G48" s="67"/>
      <c r="H48" s="67"/>
      <c r="I48" s="67"/>
      <c r="J48" s="67"/>
      <c r="K48" s="67"/>
      <c r="L48" s="67"/>
      <c r="M48" s="67"/>
      <c r="N48" s="67"/>
      <c r="O48" s="67"/>
      <c r="P48" s="67"/>
    </row>
    <row r="49" spans="1:19" ht="4.5" customHeight="1" x14ac:dyDescent="0.15">
      <c r="A49" s="67"/>
      <c r="B49" s="67"/>
      <c r="C49" s="67"/>
      <c r="D49" s="67"/>
      <c r="E49" s="67"/>
      <c r="F49" s="67"/>
      <c r="G49" s="67"/>
      <c r="H49" s="67"/>
      <c r="I49" s="67"/>
      <c r="J49" s="67"/>
      <c r="K49" s="67"/>
      <c r="L49" s="67"/>
      <c r="M49" s="67"/>
      <c r="N49" s="67"/>
      <c r="O49" s="67"/>
      <c r="P49" s="67"/>
    </row>
    <row r="50" spans="1:19" ht="4.5" customHeight="1" x14ac:dyDescent="0.15">
      <c r="A50" s="67"/>
      <c r="B50" s="67"/>
      <c r="C50" s="67"/>
      <c r="D50" s="67"/>
      <c r="E50" s="67"/>
      <c r="F50" s="67"/>
      <c r="G50" s="67"/>
      <c r="H50" s="67"/>
      <c r="I50" s="67"/>
      <c r="J50" s="67"/>
      <c r="K50" s="67"/>
      <c r="L50" s="67"/>
      <c r="M50" s="67"/>
      <c r="N50" s="67"/>
      <c r="O50" s="67"/>
      <c r="P50" s="67"/>
    </row>
    <row r="51" spans="1:19" ht="4.5" customHeight="1" x14ac:dyDescent="0.15">
      <c r="A51" s="67"/>
      <c r="B51" s="67"/>
      <c r="C51" s="67"/>
      <c r="D51" s="67"/>
      <c r="E51" s="67"/>
      <c r="F51" s="67"/>
      <c r="G51" s="67"/>
      <c r="H51" s="67"/>
      <c r="I51" s="67"/>
      <c r="J51" s="67"/>
      <c r="K51" s="67"/>
      <c r="L51" s="67"/>
      <c r="M51" s="67"/>
      <c r="N51" s="67"/>
      <c r="O51" s="67"/>
      <c r="P51" s="67"/>
    </row>
    <row r="52" spans="1:19" ht="4.5" customHeight="1" x14ac:dyDescent="0.15">
      <c r="A52" s="67"/>
      <c r="B52" s="67"/>
      <c r="C52" s="67"/>
      <c r="D52" s="67"/>
      <c r="E52" s="67"/>
      <c r="F52" s="67"/>
      <c r="G52" s="67"/>
      <c r="H52" s="67"/>
      <c r="I52" s="67"/>
      <c r="J52" s="67"/>
      <c r="K52" s="67"/>
      <c r="L52" s="67"/>
      <c r="M52" s="67"/>
      <c r="N52" s="67"/>
      <c r="O52" s="67"/>
      <c r="P52" s="67"/>
    </row>
    <row r="53" spans="1:19" ht="17.25" customHeight="1" x14ac:dyDescent="0.15">
      <c r="A53" s="4" t="s">
        <v>9</v>
      </c>
      <c r="B53" s="4"/>
      <c r="C53" s="4"/>
      <c r="H53" s="34"/>
      <c r="P53" s="35" t="s">
        <v>55</v>
      </c>
    </row>
    <row r="54" spans="1:19" ht="18.75" customHeight="1" x14ac:dyDescent="0.15">
      <c r="A54" s="68" t="s">
        <v>11</v>
      </c>
      <c r="B54" s="68"/>
      <c r="C54" s="68"/>
      <c r="D54" s="68" t="s">
        <v>12</v>
      </c>
      <c r="E54" s="68"/>
      <c r="F54" s="68"/>
      <c r="G54" s="68"/>
      <c r="H54" s="68"/>
      <c r="I54" s="68" t="s">
        <v>13</v>
      </c>
      <c r="J54" s="68"/>
      <c r="K54" s="68"/>
      <c r="L54" s="68"/>
      <c r="M54" s="68"/>
      <c r="N54" s="68"/>
      <c r="O54" s="68"/>
      <c r="P54" s="68"/>
    </row>
    <row r="55" spans="1:19" ht="97.5" hidden="1" customHeight="1" x14ac:dyDescent="0.15">
      <c r="A55" s="69" t="str">
        <f t="shared" ref="A55:A74" si="4">IF(V27&lt;&gt;"",V27,"")</f>
        <v>小数の計算</v>
      </c>
      <c r="B55" s="69"/>
      <c r="C55" s="69"/>
      <c r="D55" s="70"/>
      <c r="E55" s="70"/>
      <c r="F55" s="70"/>
      <c r="G55" s="70"/>
      <c r="H55" s="70"/>
      <c r="I55" s="70"/>
      <c r="J55" s="70"/>
      <c r="K55" s="70"/>
      <c r="L55" s="70"/>
      <c r="M55" s="70"/>
      <c r="N55" s="70"/>
      <c r="O55" s="70"/>
      <c r="P55" s="70"/>
      <c r="S55" s="36">
        <f t="shared" ref="S55:S74" si="5">LEN(V100)</f>
        <v>5</v>
      </c>
    </row>
    <row r="56" spans="1:19" ht="97.5" hidden="1" customHeight="1" x14ac:dyDescent="0.15">
      <c r="A56" s="69" t="str">
        <f t="shared" si="4"/>
        <v>分数の計算</v>
      </c>
      <c r="B56" s="69"/>
      <c r="C56" s="69"/>
      <c r="D56" s="70"/>
      <c r="E56" s="70"/>
      <c r="F56" s="70"/>
      <c r="G56" s="70"/>
      <c r="H56" s="70"/>
      <c r="I56" s="70"/>
      <c r="J56" s="70"/>
      <c r="K56" s="70"/>
      <c r="L56" s="70"/>
      <c r="M56" s="70"/>
      <c r="N56" s="70"/>
      <c r="O56" s="70"/>
      <c r="P56" s="70"/>
      <c r="S56" s="36">
        <f t="shared" si="5"/>
        <v>5</v>
      </c>
    </row>
    <row r="57" spans="1:19" ht="97.5" hidden="1" customHeight="1" x14ac:dyDescent="0.15">
      <c r="A57" s="69" t="str">
        <f t="shared" si="4"/>
        <v>面積と体積</v>
      </c>
      <c r="B57" s="69"/>
      <c r="C57" s="69"/>
      <c r="D57" s="70"/>
      <c r="E57" s="70"/>
      <c r="F57" s="70"/>
      <c r="G57" s="70"/>
      <c r="H57" s="70"/>
      <c r="I57" s="70"/>
      <c r="J57" s="70"/>
      <c r="K57" s="70"/>
      <c r="L57" s="70"/>
      <c r="M57" s="70"/>
      <c r="N57" s="70"/>
      <c r="O57" s="70"/>
      <c r="P57" s="70"/>
      <c r="S57" s="36">
        <f t="shared" si="5"/>
        <v>5</v>
      </c>
    </row>
    <row r="58" spans="1:19" ht="97.5" hidden="1" customHeight="1" x14ac:dyDescent="0.15">
      <c r="A58" s="69" t="str">
        <f t="shared" si="4"/>
        <v>単位量当たりの大きさ・速さ</v>
      </c>
      <c r="B58" s="69"/>
      <c r="C58" s="69"/>
      <c r="D58" s="70"/>
      <c r="E58" s="70"/>
      <c r="F58" s="70"/>
      <c r="G58" s="70"/>
      <c r="H58" s="70"/>
      <c r="I58" s="70"/>
      <c r="J58" s="70"/>
      <c r="K58" s="70"/>
      <c r="L58" s="70"/>
      <c r="M58" s="70"/>
      <c r="N58" s="70"/>
      <c r="O58" s="70"/>
      <c r="P58" s="70"/>
      <c r="S58" s="36">
        <f t="shared" si="5"/>
        <v>13</v>
      </c>
    </row>
    <row r="59" spans="1:19" ht="97.5" hidden="1" customHeight="1" x14ac:dyDescent="0.15">
      <c r="A59" s="69" t="str">
        <f t="shared" si="4"/>
        <v>正多角形・合同・円周</v>
      </c>
      <c r="B59" s="69"/>
      <c r="C59" s="69"/>
      <c r="D59" s="70"/>
      <c r="E59" s="70"/>
      <c r="F59" s="70"/>
      <c r="G59" s="70"/>
      <c r="H59" s="70"/>
      <c r="I59" s="70"/>
      <c r="J59" s="70"/>
      <c r="K59" s="70"/>
      <c r="L59" s="70"/>
      <c r="M59" s="70"/>
      <c r="N59" s="70"/>
      <c r="O59" s="70"/>
      <c r="P59" s="70"/>
      <c r="S59" s="36">
        <f t="shared" si="5"/>
        <v>10</v>
      </c>
    </row>
    <row r="60" spans="1:19" ht="97.5" hidden="1" customHeight="1" x14ac:dyDescent="0.15">
      <c r="A60" s="69" t="str">
        <f t="shared" si="4"/>
        <v>対称な図形</v>
      </c>
      <c r="B60" s="69"/>
      <c r="C60" s="69"/>
      <c r="D60" s="70"/>
      <c r="E60" s="70"/>
      <c r="F60" s="70"/>
      <c r="G60" s="70"/>
      <c r="H60" s="70"/>
      <c r="I60" s="70"/>
      <c r="J60" s="70"/>
      <c r="K60" s="70"/>
      <c r="L60" s="70"/>
      <c r="M60" s="70"/>
      <c r="N60" s="70"/>
      <c r="O60" s="70"/>
      <c r="P60" s="70"/>
      <c r="S60" s="36">
        <f t="shared" si="5"/>
        <v>5</v>
      </c>
    </row>
    <row r="61" spans="1:19" ht="97.5" hidden="1" customHeight="1" x14ac:dyDescent="0.15">
      <c r="A61" s="69" t="str">
        <f t="shared" si="4"/>
        <v>割合と比</v>
      </c>
      <c r="B61" s="69"/>
      <c r="C61" s="69"/>
      <c r="D61" s="70"/>
      <c r="E61" s="70"/>
      <c r="F61" s="70"/>
      <c r="G61" s="70"/>
      <c r="H61" s="70"/>
      <c r="I61" s="70"/>
      <c r="J61" s="70"/>
      <c r="K61" s="70"/>
      <c r="L61" s="70"/>
      <c r="M61" s="70"/>
      <c r="N61" s="70"/>
      <c r="O61" s="70"/>
      <c r="P61" s="70"/>
      <c r="S61" s="36">
        <f t="shared" si="5"/>
        <v>4</v>
      </c>
    </row>
    <row r="62" spans="1:19" ht="97.5" hidden="1" customHeight="1" x14ac:dyDescent="0.15">
      <c r="A62" s="69" t="str">
        <f t="shared" si="4"/>
        <v>比例・反比例</v>
      </c>
      <c r="B62" s="69"/>
      <c r="C62" s="69"/>
      <c r="D62" s="70"/>
      <c r="E62" s="70"/>
      <c r="F62" s="70"/>
      <c r="G62" s="70"/>
      <c r="H62" s="70"/>
      <c r="I62" s="70"/>
      <c r="J62" s="70"/>
      <c r="K62" s="70"/>
      <c r="L62" s="70"/>
      <c r="M62" s="70"/>
      <c r="N62" s="70"/>
      <c r="O62" s="70"/>
      <c r="P62" s="70"/>
      <c r="S62" s="36">
        <f t="shared" si="5"/>
        <v>6</v>
      </c>
    </row>
    <row r="63" spans="1:19" ht="97.5" hidden="1" customHeight="1" x14ac:dyDescent="0.15">
      <c r="A63" s="69" t="str">
        <f t="shared" si="4"/>
        <v>文字の式</v>
      </c>
      <c r="B63" s="69"/>
      <c r="C63" s="69"/>
      <c r="D63" s="70"/>
      <c r="E63" s="70"/>
      <c r="F63" s="70"/>
      <c r="G63" s="70"/>
      <c r="H63" s="70"/>
      <c r="I63" s="70"/>
      <c r="J63" s="70"/>
      <c r="K63" s="70"/>
      <c r="L63" s="70"/>
      <c r="M63" s="70"/>
      <c r="N63" s="70"/>
      <c r="O63" s="70"/>
      <c r="P63" s="70"/>
      <c r="S63" s="36">
        <f t="shared" si="5"/>
        <v>4</v>
      </c>
    </row>
    <row r="64" spans="1:19" ht="97.5" hidden="1" customHeight="1" x14ac:dyDescent="0.15">
      <c r="A64" s="69" t="str">
        <f t="shared" si="4"/>
        <v/>
      </c>
      <c r="B64" s="69"/>
      <c r="C64" s="69"/>
      <c r="D64" s="70"/>
      <c r="E64" s="70"/>
      <c r="F64" s="70"/>
      <c r="G64" s="70"/>
      <c r="H64" s="70"/>
      <c r="I64" s="70"/>
      <c r="J64" s="70"/>
      <c r="K64" s="70"/>
      <c r="L64" s="70"/>
      <c r="M64" s="70"/>
      <c r="N64" s="70"/>
      <c r="O64" s="70"/>
      <c r="P64" s="70"/>
      <c r="S64" s="36">
        <f t="shared" si="5"/>
        <v>0</v>
      </c>
    </row>
    <row r="65" spans="1:21" ht="97.5" customHeight="1" x14ac:dyDescent="0.15">
      <c r="A65" s="69" t="str">
        <f t="shared" si="4"/>
        <v>数と計算</v>
      </c>
      <c r="B65" s="69"/>
      <c r="C65" s="69"/>
      <c r="D65" s="70" t="s">
        <v>102</v>
      </c>
      <c r="E65" s="70"/>
      <c r="F65" s="70"/>
      <c r="G65" s="70"/>
      <c r="H65" s="70"/>
      <c r="I65" s="70" t="s">
        <v>116</v>
      </c>
      <c r="J65" s="70"/>
      <c r="K65" s="70"/>
      <c r="L65" s="70"/>
      <c r="M65" s="70"/>
      <c r="N65" s="70"/>
      <c r="O65" s="70"/>
      <c r="P65" s="70"/>
      <c r="S65" s="36">
        <f t="shared" si="5"/>
        <v>4</v>
      </c>
    </row>
    <row r="66" spans="1:21" ht="97.5" customHeight="1" x14ac:dyDescent="0.15">
      <c r="A66" s="69" t="str">
        <f t="shared" si="4"/>
        <v>量と測定</v>
      </c>
      <c r="B66" s="69"/>
      <c r="C66" s="69"/>
      <c r="D66" s="70" t="s">
        <v>103</v>
      </c>
      <c r="E66" s="70"/>
      <c r="F66" s="70"/>
      <c r="G66" s="70"/>
      <c r="H66" s="70"/>
      <c r="I66" s="70" t="s">
        <v>104</v>
      </c>
      <c r="J66" s="70"/>
      <c r="K66" s="70"/>
      <c r="L66" s="70"/>
      <c r="M66" s="70"/>
      <c r="N66" s="70"/>
      <c r="O66" s="70"/>
      <c r="P66" s="70"/>
      <c r="S66" s="36">
        <f t="shared" si="5"/>
        <v>4</v>
      </c>
    </row>
    <row r="67" spans="1:21" ht="97.5" customHeight="1" x14ac:dyDescent="0.15">
      <c r="A67" s="69" t="str">
        <f t="shared" si="4"/>
        <v>図形</v>
      </c>
      <c r="B67" s="69"/>
      <c r="C67" s="69"/>
      <c r="D67" s="70" t="s">
        <v>105</v>
      </c>
      <c r="E67" s="70"/>
      <c r="F67" s="70"/>
      <c r="G67" s="70"/>
      <c r="H67" s="70"/>
      <c r="I67" s="70" t="s">
        <v>106</v>
      </c>
      <c r="J67" s="70"/>
      <c r="K67" s="70"/>
      <c r="L67" s="70"/>
      <c r="M67" s="70"/>
      <c r="N67" s="70"/>
      <c r="O67" s="70"/>
      <c r="P67" s="70"/>
      <c r="S67" s="36">
        <f t="shared" si="5"/>
        <v>2</v>
      </c>
    </row>
    <row r="68" spans="1:21" ht="97.5" customHeight="1" x14ac:dyDescent="0.15">
      <c r="A68" s="69" t="str">
        <f t="shared" si="4"/>
        <v>数量関係</v>
      </c>
      <c r="B68" s="69"/>
      <c r="C68" s="69"/>
      <c r="D68" s="70" t="s">
        <v>107</v>
      </c>
      <c r="E68" s="70"/>
      <c r="F68" s="70"/>
      <c r="G68" s="70"/>
      <c r="H68" s="70"/>
      <c r="I68" s="70" t="s">
        <v>108</v>
      </c>
      <c r="J68" s="70"/>
      <c r="K68" s="70"/>
      <c r="L68" s="70"/>
      <c r="M68" s="70"/>
      <c r="N68" s="70"/>
      <c r="O68" s="70"/>
      <c r="P68" s="70"/>
      <c r="S68" s="36">
        <f t="shared" si="5"/>
        <v>4</v>
      </c>
    </row>
    <row r="69" spans="1:21" ht="97.5" customHeight="1" x14ac:dyDescent="0.15">
      <c r="A69" s="69" t="str">
        <f t="shared" si="4"/>
        <v/>
      </c>
      <c r="B69" s="69"/>
      <c r="C69" s="69"/>
      <c r="D69" s="70"/>
      <c r="E69" s="70"/>
      <c r="F69" s="70"/>
      <c r="G69" s="70"/>
      <c r="H69" s="70"/>
      <c r="I69" s="70"/>
      <c r="J69" s="70"/>
      <c r="K69" s="70"/>
      <c r="L69" s="70"/>
      <c r="M69" s="70"/>
      <c r="N69" s="70"/>
      <c r="O69" s="70"/>
      <c r="P69" s="70"/>
      <c r="S69" s="36">
        <f t="shared" si="5"/>
        <v>0</v>
      </c>
    </row>
    <row r="70" spans="1:21" ht="97.5" customHeight="1" x14ac:dyDescent="0.15">
      <c r="A70" s="69" t="str">
        <f t="shared" si="4"/>
        <v/>
      </c>
      <c r="B70" s="69"/>
      <c r="C70" s="69"/>
      <c r="D70" s="70"/>
      <c r="E70" s="70"/>
      <c r="F70" s="70"/>
      <c r="G70" s="70"/>
      <c r="H70" s="70"/>
      <c r="I70" s="70"/>
      <c r="J70" s="70"/>
      <c r="K70" s="70"/>
      <c r="L70" s="70"/>
      <c r="M70" s="70"/>
      <c r="N70" s="70"/>
      <c r="O70" s="70"/>
      <c r="P70" s="70"/>
      <c r="S70" s="36">
        <f t="shared" si="5"/>
        <v>0</v>
      </c>
    </row>
    <row r="71" spans="1:21" ht="97.5" hidden="1" customHeight="1" x14ac:dyDescent="0.15">
      <c r="A71" s="71" t="str">
        <f t="shared" si="4"/>
        <v/>
      </c>
      <c r="B71" s="71"/>
      <c r="C71" s="71"/>
      <c r="D71" s="72"/>
      <c r="E71" s="72"/>
      <c r="F71" s="72"/>
      <c r="G71" s="72"/>
      <c r="H71" s="72"/>
      <c r="I71" s="72"/>
      <c r="J71" s="72"/>
      <c r="K71" s="72"/>
      <c r="L71" s="72"/>
      <c r="M71" s="72"/>
      <c r="N71" s="72"/>
      <c r="O71" s="72"/>
      <c r="P71" s="72"/>
      <c r="S71" s="36">
        <f t="shared" si="5"/>
        <v>0</v>
      </c>
    </row>
    <row r="72" spans="1:21" ht="97.5" hidden="1" customHeight="1" x14ac:dyDescent="0.15">
      <c r="A72" s="71" t="str">
        <f t="shared" si="4"/>
        <v>数学的な考え方</v>
      </c>
      <c r="B72" s="71"/>
      <c r="C72" s="71"/>
      <c r="D72" s="72"/>
      <c r="E72" s="72"/>
      <c r="F72" s="72"/>
      <c r="G72" s="72"/>
      <c r="H72" s="72"/>
      <c r="I72" s="72"/>
      <c r="J72" s="72"/>
      <c r="K72" s="72"/>
      <c r="L72" s="72"/>
      <c r="M72" s="72"/>
      <c r="N72" s="72"/>
      <c r="O72" s="72"/>
      <c r="P72" s="72"/>
      <c r="S72" s="36">
        <f t="shared" si="5"/>
        <v>7</v>
      </c>
    </row>
    <row r="73" spans="1:21" ht="97.5" hidden="1" customHeight="1" x14ac:dyDescent="0.15">
      <c r="A73" s="71" t="str">
        <f t="shared" si="4"/>
        <v>数量や図形
についての技能</v>
      </c>
      <c r="B73" s="71"/>
      <c r="C73" s="71"/>
      <c r="D73" s="72"/>
      <c r="E73" s="72"/>
      <c r="F73" s="72"/>
      <c r="G73" s="72"/>
      <c r="H73" s="72"/>
      <c r="I73" s="72"/>
      <c r="J73" s="72"/>
      <c r="K73" s="72"/>
      <c r="L73" s="72"/>
      <c r="M73" s="72"/>
      <c r="N73" s="72"/>
      <c r="O73" s="72"/>
      <c r="P73" s="72"/>
      <c r="S73" s="36">
        <f t="shared" si="5"/>
        <v>13</v>
      </c>
    </row>
    <row r="74" spans="1:21" ht="97.5" hidden="1" customHeight="1" x14ac:dyDescent="0.15">
      <c r="A74" s="71" t="str">
        <f t="shared" si="4"/>
        <v>数量や図形
についての
知識・理解</v>
      </c>
      <c r="B74" s="71"/>
      <c r="C74" s="71"/>
      <c r="D74" s="72"/>
      <c r="E74" s="72"/>
      <c r="F74" s="72"/>
      <c r="G74" s="72"/>
      <c r="H74" s="72"/>
      <c r="I74" s="72"/>
      <c r="J74" s="72"/>
      <c r="K74" s="72"/>
      <c r="L74" s="72"/>
      <c r="M74" s="72"/>
      <c r="N74" s="72"/>
      <c r="O74" s="72"/>
      <c r="P74" s="72"/>
      <c r="S74" s="36">
        <f t="shared" si="5"/>
        <v>17</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56</v>
      </c>
      <c r="W100" s="13">
        <v>71.875</v>
      </c>
      <c r="X100" s="13">
        <v>74.649920600548569</v>
      </c>
      <c r="Y100" s="13">
        <v>10</v>
      </c>
    </row>
    <row r="101" spans="20:25" hidden="1" x14ac:dyDescent="0.15">
      <c r="T101" s="42"/>
      <c r="U101">
        <v>2</v>
      </c>
      <c r="V101" t="s">
        <v>57</v>
      </c>
      <c r="W101" s="13">
        <v>75.625</v>
      </c>
      <c r="X101" s="13">
        <v>76.093546990038988</v>
      </c>
      <c r="Y101" s="13">
        <v>15</v>
      </c>
    </row>
    <row r="102" spans="20:25" hidden="1" x14ac:dyDescent="0.15">
      <c r="T102" s="42"/>
      <c r="U102">
        <v>3</v>
      </c>
      <c r="V102" t="s">
        <v>58</v>
      </c>
      <c r="W102" s="13">
        <v>82.291666666666671</v>
      </c>
      <c r="X102" s="13">
        <v>77.84755305326982</v>
      </c>
      <c r="Y102" s="13">
        <v>20</v>
      </c>
    </row>
    <row r="103" spans="20:25" hidden="1" x14ac:dyDescent="0.15">
      <c r="T103" s="42"/>
      <c r="U103">
        <v>4</v>
      </c>
      <c r="V103" t="s">
        <v>59</v>
      </c>
      <c r="W103" s="13">
        <v>64.0625</v>
      </c>
      <c r="X103" s="13">
        <v>67.125018045329867</v>
      </c>
      <c r="Y103" s="13">
        <v>25</v>
      </c>
    </row>
    <row r="104" spans="20:25" hidden="1" x14ac:dyDescent="0.15">
      <c r="T104" s="42"/>
      <c r="U104">
        <v>5</v>
      </c>
      <c r="V104" t="s">
        <v>60</v>
      </c>
      <c r="W104" s="13">
        <v>72.916666666666657</v>
      </c>
      <c r="X104" s="13">
        <v>64.753861700591898</v>
      </c>
      <c r="Y104" s="13">
        <v>30</v>
      </c>
    </row>
    <row r="105" spans="20:25" hidden="1" x14ac:dyDescent="0.15">
      <c r="T105" s="42"/>
      <c r="U105">
        <v>6</v>
      </c>
      <c r="V105" t="s">
        <v>61</v>
      </c>
      <c r="W105" s="13">
        <v>78.125</v>
      </c>
      <c r="X105" s="13">
        <v>59.831095712429622</v>
      </c>
      <c r="Y105" s="13">
        <v>35</v>
      </c>
    </row>
    <row r="106" spans="20:25" hidden="1" x14ac:dyDescent="0.15">
      <c r="T106" s="42"/>
      <c r="U106">
        <v>7</v>
      </c>
      <c r="V106" t="s">
        <v>62</v>
      </c>
      <c r="W106" s="13">
        <v>54.0625</v>
      </c>
      <c r="X106" s="13">
        <v>59.911216977046337</v>
      </c>
      <c r="Y106" s="13">
        <v>40</v>
      </c>
    </row>
    <row r="107" spans="20:25" hidden="1" x14ac:dyDescent="0.15">
      <c r="T107" s="42"/>
      <c r="U107">
        <v>8</v>
      </c>
      <c r="V107" t="s">
        <v>63</v>
      </c>
      <c r="W107" s="13">
        <v>89.0625</v>
      </c>
      <c r="X107" s="13">
        <v>86.639237765266358</v>
      </c>
      <c r="Y107" s="13">
        <v>45</v>
      </c>
    </row>
    <row r="108" spans="20:25" hidden="1" x14ac:dyDescent="0.15">
      <c r="T108" s="42"/>
      <c r="U108">
        <v>9</v>
      </c>
      <c r="V108" t="s">
        <v>64</v>
      </c>
      <c r="W108" s="13">
        <v>78.125</v>
      </c>
      <c r="X108" s="13">
        <v>79.071026418362933</v>
      </c>
      <c r="Y108" s="13">
        <v>50</v>
      </c>
    </row>
    <row r="109" spans="20:25" hidden="1" x14ac:dyDescent="0.15">
      <c r="T109" s="43"/>
      <c r="U109">
        <v>10</v>
      </c>
      <c r="V109" t="s">
        <v>25</v>
      </c>
      <c r="W109" s="13"/>
      <c r="X109" s="13"/>
      <c r="Y109" s="13">
        <v>55</v>
      </c>
    </row>
    <row r="110" spans="20:25" ht="13.5" customHeight="1" x14ac:dyDescent="0.15">
      <c r="T110" s="41"/>
      <c r="U110">
        <v>1</v>
      </c>
      <c r="V110" t="s">
        <v>65</v>
      </c>
      <c r="W110" s="13">
        <v>74.21875</v>
      </c>
      <c r="X110" s="13">
        <v>75.552187093980066</v>
      </c>
      <c r="Y110" s="13">
        <v>75.78649991250002</v>
      </c>
    </row>
    <row r="111" spans="20:25" x14ac:dyDescent="0.15">
      <c r="T111" s="42"/>
      <c r="U111">
        <v>2</v>
      </c>
      <c r="V111" t="s">
        <v>66</v>
      </c>
      <c r="W111" s="13">
        <v>73.177083333333343</v>
      </c>
      <c r="X111" s="13">
        <v>72.486285549299836</v>
      </c>
      <c r="Y111" s="13">
        <v>71.174126916666665</v>
      </c>
    </row>
    <row r="112" spans="20:25" x14ac:dyDescent="0.15">
      <c r="T112" s="42"/>
      <c r="U112">
        <v>3</v>
      </c>
      <c r="V112" t="s">
        <v>67</v>
      </c>
      <c r="W112" s="13">
        <v>75</v>
      </c>
      <c r="X112" s="13">
        <v>62.784755305326982</v>
      </c>
      <c r="Y112" s="13">
        <v>71.032566239999994</v>
      </c>
    </row>
    <row r="113" spans="20:25" x14ac:dyDescent="0.15">
      <c r="T113" s="42"/>
      <c r="U113">
        <v>4</v>
      </c>
      <c r="V113" t="s">
        <v>68</v>
      </c>
      <c r="W113" s="13">
        <v>67.1875</v>
      </c>
      <c r="X113" s="13">
        <v>70.108512583610036</v>
      </c>
      <c r="Y113" s="13">
        <v>65.975029522222215</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hidden="1" customHeight="1" x14ac:dyDescent="0.15">
      <c r="T116" s="41"/>
      <c r="U116">
        <v>1</v>
      </c>
      <c r="W116" s="13"/>
      <c r="X116" s="13"/>
      <c r="Y116" s="13" t="s">
        <v>25</v>
      </c>
    </row>
    <row r="117" spans="20:25" x14ac:dyDescent="0.15">
      <c r="T117" s="42"/>
      <c r="U117">
        <v>2</v>
      </c>
      <c r="V117" t="s">
        <v>69</v>
      </c>
      <c r="W117" s="13">
        <v>54.111842105263158</v>
      </c>
      <c r="X117" s="13">
        <v>57.158487383465157</v>
      </c>
      <c r="Y117" s="13">
        <v>52.684919178947375</v>
      </c>
    </row>
    <row r="118" spans="20:25" ht="27" x14ac:dyDescent="0.15">
      <c r="T118" s="42"/>
      <c r="U118">
        <v>3</v>
      </c>
      <c r="V118" s="44" t="s">
        <v>70</v>
      </c>
      <c r="W118" s="13">
        <v>76.66015625</v>
      </c>
      <c r="X118" s="13">
        <v>76.7499458640104</v>
      </c>
      <c r="Y118" s="13">
        <v>74.10380853125001</v>
      </c>
    </row>
    <row r="119" spans="20:25" ht="40.5" x14ac:dyDescent="0.15">
      <c r="T119" s="42"/>
      <c r="U119">
        <v>4</v>
      </c>
      <c r="V119" s="44" t="s">
        <v>71</v>
      </c>
      <c r="W119" s="13">
        <v>76.988636363636374</v>
      </c>
      <c r="X119" s="13">
        <v>72.978266860900035</v>
      </c>
      <c r="Y119" s="13">
        <v>77.492761090909084</v>
      </c>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abSelected="1" topLeftCell="A40" zoomScaleNormal="100" zoomScaleSheetLayoutView="100" workbookViewId="0">
      <selection activeCell="D66" sqref="D66:H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89</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48"/>
      <c r="B25" s="48"/>
      <c r="C25" s="48"/>
      <c r="D25" s="48"/>
      <c r="E25" s="49" t="s">
        <v>35</v>
      </c>
      <c r="F25" s="50"/>
      <c r="G25" s="51"/>
      <c r="U25" s="48"/>
      <c r="V25" s="48"/>
      <c r="W25" s="49" t="s">
        <v>35</v>
      </c>
      <c r="X25" s="50"/>
      <c r="Y25" s="51"/>
    </row>
    <row r="26" spans="1:25" x14ac:dyDescent="0.15">
      <c r="A26" s="48"/>
      <c r="B26" s="48"/>
      <c r="C26" s="48"/>
      <c r="D26" s="48"/>
      <c r="E26" s="18" t="s">
        <v>2</v>
      </c>
      <c r="F26" s="19" t="s">
        <v>3</v>
      </c>
      <c r="G26" s="20" t="s">
        <v>4</v>
      </c>
      <c r="U26" s="48"/>
      <c r="V26" s="48"/>
      <c r="W26" s="18" t="s">
        <v>2</v>
      </c>
      <c r="X26" s="19" t="s">
        <v>3</v>
      </c>
      <c r="Y26" s="20" t="s">
        <v>4</v>
      </c>
    </row>
    <row r="27" spans="1:25" hidden="1" x14ac:dyDescent="0.15">
      <c r="A27" s="52" t="s">
        <v>5</v>
      </c>
      <c r="B27" s="55" t="str">
        <f t="shared" ref="B27:B47" si="0">IF(V27&lt;&gt;"",V27,"")</f>
        <v>魚のたんじょう</v>
      </c>
      <c r="C27" s="56"/>
      <c r="D27" s="57"/>
      <c r="E27" s="21">
        <f t="shared" ref="E27:G47" si="1">IF(W27&lt;&gt;"",W27,"")</f>
        <v>82.291666666666671</v>
      </c>
      <c r="F27" s="22">
        <f t="shared" si="1"/>
        <v>81.162238064376751</v>
      </c>
      <c r="G27" s="23">
        <f t="shared" si="1"/>
        <v>10</v>
      </c>
      <c r="U27" s="58" t="s">
        <v>5</v>
      </c>
      <c r="V27" s="24" t="str">
        <f t="shared" ref="V27:Y42" si="2">IF(V100&lt;&gt;"",V100,"")</f>
        <v>魚のたんじょう</v>
      </c>
      <c r="W27" s="21">
        <f t="shared" si="2"/>
        <v>82.291666666666671</v>
      </c>
      <c r="X27" s="22">
        <f t="shared" si="2"/>
        <v>81.162238064376751</v>
      </c>
      <c r="Y27" s="23">
        <f t="shared" si="2"/>
        <v>10</v>
      </c>
    </row>
    <row r="28" spans="1:25" hidden="1" x14ac:dyDescent="0.15">
      <c r="A28" s="53"/>
      <c r="B28" s="61" t="str">
        <f t="shared" si="0"/>
        <v>ふりこのきまり</v>
      </c>
      <c r="C28" s="62"/>
      <c r="D28" s="63"/>
      <c r="E28" s="25">
        <f t="shared" si="1"/>
        <v>44.791666666666671</v>
      </c>
      <c r="F28" s="26">
        <f t="shared" si="1"/>
        <v>50.414056311658385</v>
      </c>
      <c r="G28" s="27">
        <f t="shared" si="1"/>
        <v>15</v>
      </c>
      <c r="U28" s="59"/>
      <c r="V28" s="28" t="str">
        <f t="shared" si="2"/>
        <v>ふりこのきまり</v>
      </c>
      <c r="W28" s="25">
        <f t="shared" si="2"/>
        <v>44.791666666666671</v>
      </c>
      <c r="X28" s="26">
        <f t="shared" si="2"/>
        <v>50.414056311658385</v>
      </c>
      <c r="Y28" s="27">
        <f t="shared" si="2"/>
        <v>15</v>
      </c>
    </row>
    <row r="29" spans="1:25" hidden="1" x14ac:dyDescent="0.15">
      <c r="A29" s="53"/>
      <c r="B29" s="61" t="str">
        <f t="shared" si="0"/>
        <v>物のとけ方</v>
      </c>
      <c r="C29" s="62"/>
      <c r="D29" s="63"/>
      <c r="E29" s="25">
        <f t="shared" si="1"/>
        <v>38.541666666666671</v>
      </c>
      <c r="F29" s="26">
        <f t="shared" si="1"/>
        <v>54.777849787571107</v>
      </c>
      <c r="G29" s="27">
        <f t="shared" si="1"/>
        <v>20</v>
      </c>
      <c r="U29" s="59"/>
      <c r="V29" s="28" t="str">
        <f t="shared" si="2"/>
        <v>物のとけ方</v>
      </c>
      <c r="W29" s="25">
        <f t="shared" si="2"/>
        <v>38.541666666666671</v>
      </c>
      <c r="X29" s="26">
        <f t="shared" si="2"/>
        <v>54.777849787571107</v>
      </c>
      <c r="Y29" s="27">
        <f t="shared" si="2"/>
        <v>20</v>
      </c>
    </row>
    <row r="30" spans="1:25" hidden="1" x14ac:dyDescent="0.15">
      <c r="A30" s="53"/>
      <c r="B30" s="61" t="str">
        <f t="shared" si="0"/>
        <v>電流のはたらき</v>
      </c>
      <c r="C30" s="62"/>
      <c r="D30" s="63"/>
      <c r="E30" s="25">
        <f t="shared" si="1"/>
        <v>70.833333333333343</v>
      </c>
      <c r="F30" s="26">
        <f t="shared" si="1"/>
        <v>64.167926838049979</v>
      </c>
      <c r="G30" s="27">
        <f t="shared" si="1"/>
        <v>25</v>
      </c>
      <c r="U30" s="59"/>
      <c r="V30" s="28" t="str">
        <f t="shared" si="2"/>
        <v>電流のはたらき</v>
      </c>
      <c r="W30" s="25">
        <f t="shared" si="2"/>
        <v>70.833333333333343</v>
      </c>
      <c r="X30" s="26">
        <f t="shared" si="2"/>
        <v>64.167926838049979</v>
      </c>
      <c r="Y30" s="27">
        <f t="shared" si="2"/>
        <v>25</v>
      </c>
    </row>
    <row r="31" spans="1:25" hidden="1" x14ac:dyDescent="0.15">
      <c r="A31" s="53"/>
      <c r="B31" s="61" t="str">
        <f t="shared" si="0"/>
        <v>物の燃え方</v>
      </c>
      <c r="C31" s="62"/>
      <c r="D31" s="63"/>
      <c r="E31" s="25">
        <f t="shared" si="1"/>
        <v>77.083333333333343</v>
      </c>
      <c r="F31" s="26">
        <f t="shared" si="1"/>
        <v>74.818175271836978</v>
      </c>
      <c r="G31" s="27">
        <f t="shared" si="1"/>
        <v>30</v>
      </c>
      <c r="U31" s="59"/>
      <c r="V31" s="28" t="str">
        <f t="shared" si="2"/>
        <v>物の燃え方</v>
      </c>
      <c r="W31" s="25">
        <f t="shared" si="2"/>
        <v>77.083333333333343</v>
      </c>
      <c r="X31" s="26">
        <f t="shared" si="2"/>
        <v>74.818175271836978</v>
      </c>
      <c r="Y31" s="27">
        <f t="shared" si="2"/>
        <v>30</v>
      </c>
    </row>
    <row r="32" spans="1:25" hidden="1" x14ac:dyDescent="0.15">
      <c r="A32" s="53"/>
      <c r="B32" s="61" t="str">
        <f t="shared" si="0"/>
        <v>植物のつくりとはたらき</v>
      </c>
      <c r="C32" s="62"/>
      <c r="D32" s="63"/>
      <c r="E32" s="25">
        <f t="shared" si="1"/>
        <v>60.9375</v>
      </c>
      <c r="F32" s="26">
        <f t="shared" si="1"/>
        <v>60.715057247785701</v>
      </c>
      <c r="G32" s="27">
        <f t="shared" si="1"/>
        <v>35</v>
      </c>
      <c r="U32" s="59"/>
      <c r="V32" s="28" t="str">
        <f t="shared" si="2"/>
        <v>植物のつくりとはたらき</v>
      </c>
      <c r="W32" s="25">
        <f t="shared" si="2"/>
        <v>60.9375</v>
      </c>
      <c r="X32" s="26">
        <f t="shared" si="2"/>
        <v>60.715057247785701</v>
      </c>
      <c r="Y32" s="27">
        <f t="shared" si="2"/>
        <v>35</v>
      </c>
    </row>
    <row r="33" spans="1:25" hidden="1" x14ac:dyDescent="0.15">
      <c r="A33" s="53"/>
      <c r="B33" s="61" t="str">
        <f t="shared" si="0"/>
        <v>動物のからだのつくりとはたらき</v>
      </c>
      <c r="C33" s="62"/>
      <c r="D33" s="63"/>
      <c r="E33" s="25">
        <f t="shared" si="1"/>
        <v>65.625</v>
      </c>
      <c r="F33" s="26">
        <f t="shared" si="1"/>
        <v>71.109670915244479</v>
      </c>
      <c r="G33" s="27">
        <f t="shared" si="1"/>
        <v>40</v>
      </c>
      <c r="U33" s="59"/>
      <c r="V33" s="28" t="str">
        <f t="shared" si="2"/>
        <v>動物のからだのつくりとはたらき</v>
      </c>
      <c r="W33" s="25">
        <f t="shared" si="2"/>
        <v>65.625</v>
      </c>
      <c r="X33" s="26">
        <f t="shared" si="2"/>
        <v>71.109670915244479</v>
      </c>
      <c r="Y33" s="27">
        <f t="shared" si="2"/>
        <v>40</v>
      </c>
    </row>
    <row r="34" spans="1:25" hidden="1" x14ac:dyDescent="0.15">
      <c r="A34" s="53"/>
      <c r="B34" s="61" t="str">
        <f t="shared" si="0"/>
        <v>生物とかんきょう</v>
      </c>
      <c r="C34" s="62"/>
      <c r="D34" s="63"/>
      <c r="E34" s="25">
        <f t="shared" si="1"/>
        <v>81.25</v>
      </c>
      <c r="F34" s="26">
        <f t="shared" si="1"/>
        <v>79.390797148412176</v>
      </c>
      <c r="G34" s="27">
        <f t="shared" si="1"/>
        <v>45</v>
      </c>
      <c r="U34" s="59"/>
      <c r="V34" s="28" t="str">
        <f t="shared" si="2"/>
        <v>生物とかんきょう</v>
      </c>
      <c r="W34" s="25">
        <f t="shared" si="2"/>
        <v>81.25</v>
      </c>
      <c r="X34" s="26">
        <f t="shared" si="2"/>
        <v>79.390797148412176</v>
      </c>
      <c r="Y34" s="27">
        <f t="shared" si="2"/>
        <v>45</v>
      </c>
    </row>
    <row r="35" spans="1:25" hidden="1" x14ac:dyDescent="0.15">
      <c r="A35" s="53"/>
      <c r="B35" s="61" t="str">
        <f t="shared" si="0"/>
        <v>月と太陽</v>
      </c>
      <c r="C35" s="62"/>
      <c r="D35" s="63"/>
      <c r="E35" s="25">
        <f t="shared" si="1"/>
        <v>73.4375</v>
      </c>
      <c r="F35" s="26">
        <f t="shared" si="1"/>
        <v>76.539209332469213</v>
      </c>
      <c r="G35" s="27">
        <f t="shared" si="1"/>
        <v>50</v>
      </c>
      <c r="U35" s="59"/>
      <c r="V35" s="28" t="str">
        <f t="shared" si="2"/>
        <v>月と太陽</v>
      </c>
      <c r="W35" s="25">
        <f t="shared" si="2"/>
        <v>73.4375</v>
      </c>
      <c r="X35" s="26">
        <f t="shared" si="2"/>
        <v>76.539209332469213</v>
      </c>
      <c r="Y35" s="27">
        <f t="shared" si="2"/>
        <v>50</v>
      </c>
    </row>
    <row r="36" spans="1:25" hidden="1" x14ac:dyDescent="0.15">
      <c r="A36" s="54"/>
      <c r="B36" s="45" t="str">
        <f t="shared" si="0"/>
        <v>水よう液の性質</v>
      </c>
      <c r="C36" s="46"/>
      <c r="D36" s="47"/>
      <c r="E36" s="29">
        <f t="shared" si="1"/>
        <v>36.458333333333329</v>
      </c>
      <c r="F36" s="30">
        <f t="shared" si="1"/>
        <v>28.926333981421472</v>
      </c>
      <c r="G36" s="31">
        <f t="shared" si="1"/>
        <v>55</v>
      </c>
      <c r="U36" s="60"/>
      <c r="V36" s="32" t="str">
        <f t="shared" si="2"/>
        <v>水よう液の性質</v>
      </c>
      <c r="W36" s="29">
        <f t="shared" si="2"/>
        <v>36.458333333333329</v>
      </c>
      <c r="X36" s="30">
        <f t="shared" si="2"/>
        <v>28.926333981421472</v>
      </c>
      <c r="Y36" s="31">
        <f t="shared" si="2"/>
        <v>55</v>
      </c>
    </row>
    <row r="37" spans="1:25" x14ac:dyDescent="0.15">
      <c r="A37" s="52" t="s">
        <v>6</v>
      </c>
      <c r="B37" s="64" t="str">
        <f t="shared" si="0"/>
        <v>物質・エネルギー</v>
      </c>
      <c r="C37" s="65"/>
      <c r="D37" s="66"/>
      <c r="E37" s="21">
        <f t="shared" si="1"/>
        <v>53.541666666666671</v>
      </c>
      <c r="F37" s="22">
        <f t="shared" si="1"/>
        <v>54.620868438107578</v>
      </c>
      <c r="G37" s="23">
        <f t="shared" si="1"/>
        <v>57.470534926666659</v>
      </c>
      <c r="U37" s="52" t="s">
        <v>6</v>
      </c>
      <c r="V37" s="24" t="str">
        <f t="shared" si="2"/>
        <v>物質・エネルギー</v>
      </c>
      <c r="W37" s="21">
        <f t="shared" si="2"/>
        <v>53.541666666666671</v>
      </c>
      <c r="X37" s="22">
        <f t="shared" si="2"/>
        <v>54.620868438107578</v>
      </c>
      <c r="Y37" s="23">
        <f t="shared" si="2"/>
        <v>57.470534926666659</v>
      </c>
    </row>
    <row r="38" spans="1:25" x14ac:dyDescent="0.15">
      <c r="A38" s="53"/>
      <c r="B38" s="61" t="str">
        <f t="shared" si="0"/>
        <v>生命・地球</v>
      </c>
      <c r="C38" s="62"/>
      <c r="D38" s="63"/>
      <c r="E38" s="25">
        <f t="shared" si="1"/>
        <v>72.991071428571431</v>
      </c>
      <c r="F38" s="26">
        <f t="shared" si="1"/>
        <v>74.513162361509728</v>
      </c>
      <c r="G38" s="27">
        <f t="shared" si="1"/>
        <v>75.418353799999991</v>
      </c>
      <c r="U38" s="53"/>
      <c r="V38" s="28" t="str">
        <f t="shared" si="2"/>
        <v>生命・地球</v>
      </c>
      <c r="W38" s="25">
        <f t="shared" si="2"/>
        <v>72.991071428571431</v>
      </c>
      <c r="X38" s="26">
        <f t="shared" si="2"/>
        <v>74.513162361509728</v>
      </c>
      <c r="Y38" s="27">
        <f t="shared" si="2"/>
        <v>75.418353799999991</v>
      </c>
    </row>
    <row r="39" spans="1:25" x14ac:dyDescent="0.15">
      <c r="A39" s="53"/>
      <c r="B39" s="61" t="str">
        <f t="shared" si="0"/>
        <v/>
      </c>
      <c r="C39" s="62"/>
      <c r="D39" s="63"/>
      <c r="E39" s="25" t="str">
        <f t="shared" si="1"/>
        <v/>
      </c>
      <c r="F39" s="26" t="str">
        <f t="shared" si="1"/>
        <v/>
      </c>
      <c r="G39" s="27" t="str">
        <f t="shared" si="1"/>
        <v/>
      </c>
      <c r="U39" s="53"/>
      <c r="V39" s="28" t="str">
        <f t="shared" si="2"/>
        <v/>
      </c>
      <c r="W39" s="25" t="str">
        <f t="shared" si="2"/>
        <v/>
      </c>
      <c r="X39" s="26" t="str">
        <f t="shared" si="2"/>
        <v/>
      </c>
      <c r="Y39" s="27" t="str">
        <f t="shared" si="2"/>
        <v/>
      </c>
    </row>
    <row r="40" spans="1:25" x14ac:dyDescent="0.15">
      <c r="A40" s="53"/>
      <c r="B40" s="61" t="str">
        <f t="shared" si="0"/>
        <v/>
      </c>
      <c r="C40" s="62"/>
      <c r="D40" s="63"/>
      <c r="E40" s="25" t="str">
        <f t="shared" si="1"/>
        <v/>
      </c>
      <c r="F40" s="26" t="str">
        <f t="shared" si="1"/>
        <v/>
      </c>
      <c r="G40" s="27" t="str">
        <f t="shared" si="1"/>
        <v/>
      </c>
      <c r="U40" s="53"/>
      <c r="V40" s="28" t="str">
        <f t="shared" si="2"/>
        <v/>
      </c>
      <c r="W40" s="25" t="str">
        <f t="shared" si="2"/>
        <v/>
      </c>
      <c r="X40" s="26" t="str">
        <f t="shared" si="2"/>
        <v/>
      </c>
      <c r="Y40" s="27" t="str">
        <f t="shared" si="2"/>
        <v/>
      </c>
    </row>
    <row r="41" spans="1:25" x14ac:dyDescent="0.15">
      <c r="A41" s="53"/>
      <c r="B41" s="61" t="str">
        <f t="shared" si="0"/>
        <v/>
      </c>
      <c r="C41" s="62"/>
      <c r="D41" s="63"/>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45" t="str">
        <f t="shared" si="0"/>
        <v/>
      </c>
      <c r="C42" s="46"/>
      <c r="D42" s="47"/>
      <c r="E42" s="29" t="str">
        <f t="shared" si="1"/>
        <v/>
      </c>
      <c r="F42" s="30" t="str">
        <f t="shared" si="1"/>
        <v/>
      </c>
      <c r="G42" s="31" t="str">
        <f t="shared" si="1"/>
        <v/>
      </c>
      <c r="U42" s="54"/>
      <c r="V42" s="32" t="str">
        <f t="shared" si="2"/>
        <v/>
      </c>
      <c r="W42" s="29" t="str">
        <f t="shared" si="2"/>
        <v/>
      </c>
      <c r="X42" s="30" t="str">
        <f t="shared" si="2"/>
        <v/>
      </c>
      <c r="Y42" s="31" t="str">
        <f t="shared" si="2"/>
        <v/>
      </c>
    </row>
    <row r="43" spans="1:25" hidden="1" x14ac:dyDescent="0.15">
      <c r="A43" s="52" t="s">
        <v>7</v>
      </c>
      <c r="B43" s="64" t="str">
        <f t="shared" si="0"/>
        <v/>
      </c>
      <c r="C43" s="65"/>
      <c r="D43" s="66"/>
      <c r="E43" s="21" t="str">
        <f t="shared" si="1"/>
        <v/>
      </c>
      <c r="F43" s="22" t="str">
        <f t="shared" si="1"/>
        <v/>
      </c>
      <c r="G43" s="23" t="str">
        <f t="shared" si="1"/>
        <v/>
      </c>
      <c r="U43" s="52" t="s">
        <v>7</v>
      </c>
      <c r="V43" s="24" t="str">
        <f t="shared" ref="V43:Y47" si="3">IF(V116&lt;&gt;"",V116,"")</f>
        <v/>
      </c>
      <c r="W43" s="21" t="str">
        <f t="shared" si="3"/>
        <v/>
      </c>
      <c r="X43" s="22" t="str">
        <f t="shared" si="3"/>
        <v/>
      </c>
      <c r="Y43" s="23" t="str">
        <f t="shared" si="3"/>
        <v/>
      </c>
    </row>
    <row r="44" spans="1:25" x14ac:dyDescent="0.15">
      <c r="A44" s="53"/>
      <c r="B44" s="61" t="str">
        <f t="shared" si="0"/>
        <v>科学的な
思考・表現</v>
      </c>
      <c r="C44" s="62"/>
      <c r="D44" s="63"/>
      <c r="E44" s="25">
        <f t="shared" si="1"/>
        <v>59.677419354838719</v>
      </c>
      <c r="F44" s="26">
        <f t="shared" si="1"/>
        <v>57.95580457006669</v>
      </c>
      <c r="G44" s="27">
        <f t="shared" si="1"/>
        <v>59.567134487096773</v>
      </c>
      <c r="U44" s="53"/>
      <c r="V44" s="28" t="str">
        <f t="shared" si="3"/>
        <v>科学的な
思考・表現</v>
      </c>
      <c r="W44" s="25">
        <f t="shared" si="3"/>
        <v>59.677419354838719</v>
      </c>
      <c r="X44" s="26">
        <f t="shared" si="3"/>
        <v>57.95580457006669</v>
      </c>
      <c r="Y44" s="27">
        <f t="shared" si="3"/>
        <v>59.567134487096773</v>
      </c>
    </row>
    <row r="45" spans="1:25" x14ac:dyDescent="0.15">
      <c r="A45" s="53"/>
      <c r="B45" s="61" t="str">
        <f t="shared" si="0"/>
        <v>観察・実験の技能</v>
      </c>
      <c r="C45" s="62"/>
      <c r="D45" s="63"/>
      <c r="E45" s="25">
        <f t="shared" si="1"/>
        <v>46.875</v>
      </c>
      <c r="F45" s="26">
        <f t="shared" si="1"/>
        <v>45.292719809894145</v>
      </c>
      <c r="G45" s="27">
        <f t="shared" si="1"/>
        <v>50.642240940000001</v>
      </c>
      <c r="U45" s="53"/>
      <c r="V45" s="28" t="str">
        <f t="shared" si="3"/>
        <v>観察・実験の技能</v>
      </c>
      <c r="W45" s="25">
        <f t="shared" si="3"/>
        <v>46.875</v>
      </c>
      <c r="X45" s="26">
        <f t="shared" si="3"/>
        <v>45.292719809894145</v>
      </c>
      <c r="Y45" s="27">
        <f t="shared" si="3"/>
        <v>50.642240940000001</v>
      </c>
    </row>
    <row r="46" spans="1:25" x14ac:dyDescent="0.15">
      <c r="A46" s="53"/>
      <c r="B46" s="61" t="str">
        <f t="shared" si="0"/>
        <v>自然事象
についての
知識・理解</v>
      </c>
      <c r="C46" s="62"/>
      <c r="D46" s="63"/>
      <c r="E46" s="25">
        <f t="shared" si="1"/>
        <v>67.795138888888886</v>
      </c>
      <c r="F46" s="26">
        <f t="shared" si="1"/>
        <v>70.732819663474231</v>
      </c>
      <c r="G46" s="27">
        <f t="shared" si="1"/>
        <v>72.433426186111106</v>
      </c>
      <c r="U46" s="53"/>
      <c r="V46" s="28" t="str">
        <f t="shared" si="3"/>
        <v>自然事象
についての
知識・理解</v>
      </c>
      <c r="W46" s="25">
        <f t="shared" si="3"/>
        <v>67.795138888888886</v>
      </c>
      <c r="X46" s="26">
        <f t="shared" si="3"/>
        <v>70.732819663474231</v>
      </c>
      <c r="Y46" s="27">
        <f t="shared" si="3"/>
        <v>72.433426186111106</v>
      </c>
    </row>
    <row r="47" spans="1:25" x14ac:dyDescent="0.15">
      <c r="A47" s="54"/>
      <c r="B47" s="45" t="str">
        <f t="shared" si="0"/>
        <v/>
      </c>
      <c r="C47" s="46"/>
      <c r="D47" s="47"/>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67" t="s">
        <v>8</v>
      </c>
      <c r="B48" s="67"/>
      <c r="C48" s="67"/>
      <c r="D48" s="67"/>
      <c r="E48" s="67"/>
      <c r="F48" s="67"/>
      <c r="G48" s="67"/>
      <c r="H48" s="67"/>
      <c r="I48" s="67"/>
      <c r="J48" s="67"/>
      <c r="K48" s="67"/>
      <c r="L48" s="67"/>
      <c r="M48" s="67"/>
      <c r="N48" s="67"/>
      <c r="O48" s="67"/>
      <c r="P48" s="67"/>
    </row>
    <row r="49" spans="1:19" ht="4.5" customHeight="1" x14ac:dyDescent="0.15">
      <c r="A49" s="67"/>
      <c r="B49" s="67"/>
      <c r="C49" s="67"/>
      <c r="D49" s="67"/>
      <c r="E49" s="67"/>
      <c r="F49" s="67"/>
      <c r="G49" s="67"/>
      <c r="H49" s="67"/>
      <c r="I49" s="67"/>
      <c r="J49" s="67"/>
      <c r="K49" s="67"/>
      <c r="L49" s="67"/>
      <c r="M49" s="67"/>
      <c r="N49" s="67"/>
      <c r="O49" s="67"/>
      <c r="P49" s="67"/>
    </row>
    <row r="50" spans="1:19" ht="4.5" customHeight="1" x14ac:dyDescent="0.15">
      <c r="A50" s="67"/>
      <c r="B50" s="67"/>
      <c r="C50" s="67"/>
      <c r="D50" s="67"/>
      <c r="E50" s="67"/>
      <c r="F50" s="67"/>
      <c r="G50" s="67"/>
      <c r="H50" s="67"/>
      <c r="I50" s="67"/>
      <c r="J50" s="67"/>
      <c r="K50" s="67"/>
      <c r="L50" s="67"/>
      <c r="M50" s="67"/>
      <c r="N50" s="67"/>
      <c r="O50" s="67"/>
      <c r="P50" s="67"/>
    </row>
    <row r="51" spans="1:19" ht="4.5" customHeight="1" x14ac:dyDescent="0.15">
      <c r="A51" s="67"/>
      <c r="B51" s="67"/>
      <c r="C51" s="67"/>
      <c r="D51" s="67"/>
      <c r="E51" s="67"/>
      <c r="F51" s="67"/>
      <c r="G51" s="67"/>
      <c r="H51" s="67"/>
      <c r="I51" s="67"/>
      <c r="J51" s="67"/>
      <c r="K51" s="67"/>
      <c r="L51" s="67"/>
      <c r="M51" s="67"/>
      <c r="N51" s="67"/>
      <c r="O51" s="67"/>
      <c r="P51" s="67"/>
    </row>
    <row r="52" spans="1:19" ht="4.5" customHeight="1" x14ac:dyDescent="0.15">
      <c r="A52" s="67"/>
      <c r="B52" s="67"/>
      <c r="C52" s="67"/>
      <c r="D52" s="67"/>
      <c r="E52" s="67"/>
      <c r="F52" s="67"/>
      <c r="G52" s="67"/>
      <c r="H52" s="67"/>
      <c r="I52" s="67"/>
      <c r="J52" s="67"/>
      <c r="K52" s="67"/>
      <c r="L52" s="67"/>
      <c r="M52" s="67"/>
      <c r="N52" s="67"/>
      <c r="O52" s="67"/>
      <c r="P52" s="67"/>
    </row>
    <row r="53" spans="1:19" ht="17.25" customHeight="1" x14ac:dyDescent="0.15">
      <c r="A53" s="4" t="s">
        <v>9</v>
      </c>
      <c r="B53" s="4"/>
      <c r="C53" s="4"/>
      <c r="H53" s="34"/>
      <c r="P53" s="35" t="s">
        <v>73</v>
      </c>
    </row>
    <row r="54" spans="1:19" ht="18.75" customHeight="1" x14ac:dyDescent="0.15">
      <c r="A54" s="68" t="s">
        <v>11</v>
      </c>
      <c r="B54" s="68"/>
      <c r="C54" s="68"/>
      <c r="D54" s="68" t="s">
        <v>12</v>
      </c>
      <c r="E54" s="68"/>
      <c r="F54" s="68"/>
      <c r="G54" s="68"/>
      <c r="H54" s="68"/>
      <c r="I54" s="68" t="s">
        <v>13</v>
      </c>
      <c r="J54" s="68"/>
      <c r="K54" s="68"/>
      <c r="L54" s="68"/>
      <c r="M54" s="68"/>
      <c r="N54" s="68"/>
      <c r="O54" s="68"/>
      <c r="P54" s="68"/>
    </row>
    <row r="55" spans="1:19" ht="97.5" hidden="1" customHeight="1" x14ac:dyDescent="0.15">
      <c r="A55" s="69" t="str">
        <f t="shared" ref="A55:A74" si="4">IF(V27&lt;&gt;"",V27,"")</f>
        <v>魚のたんじょう</v>
      </c>
      <c r="B55" s="69"/>
      <c r="C55" s="69"/>
      <c r="D55" s="70"/>
      <c r="E55" s="70"/>
      <c r="F55" s="70"/>
      <c r="G55" s="70"/>
      <c r="H55" s="70"/>
      <c r="I55" s="70"/>
      <c r="J55" s="70"/>
      <c r="K55" s="70"/>
      <c r="L55" s="70"/>
      <c r="M55" s="70"/>
      <c r="N55" s="70"/>
      <c r="O55" s="70"/>
      <c r="P55" s="70"/>
      <c r="S55" s="36">
        <f t="shared" ref="S55:S74" si="5">LEN(V100)</f>
        <v>7</v>
      </c>
    </row>
    <row r="56" spans="1:19" ht="97.5" hidden="1" customHeight="1" x14ac:dyDescent="0.15">
      <c r="A56" s="69" t="str">
        <f t="shared" si="4"/>
        <v>ふりこのきまり</v>
      </c>
      <c r="B56" s="69"/>
      <c r="C56" s="69"/>
      <c r="D56" s="70"/>
      <c r="E56" s="70"/>
      <c r="F56" s="70"/>
      <c r="G56" s="70"/>
      <c r="H56" s="70"/>
      <c r="I56" s="70"/>
      <c r="J56" s="70"/>
      <c r="K56" s="70"/>
      <c r="L56" s="70"/>
      <c r="M56" s="70"/>
      <c r="N56" s="70"/>
      <c r="O56" s="70"/>
      <c r="P56" s="70"/>
      <c r="S56" s="36">
        <f t="shared" si="5"/>
        <v>7</v>
      </c>
    </row>
    <row r="57" spans="1:19" ht="97.5" hidden="1" customHeight="1" x14ac:dyDescent="0.15">
      <c r="A57" s="69" t="str">
        <f t="shared" si="4"/>
        <v>物のとけ方</v>
      </c>
      <c r="B57" s="69"/>
      <c r="C57" s="69"/>
      <c r="D57" s="70"/>
      <c r="E57" s="70"/>
      <c r="F57" s="70"/>
      <c r="G57" s="70"/>
      <c r="H57" s="70"/>
      <c r="I57" s="70"/>
      <c r="J57" s="70"/>
      <c r="K57" s="70"/>
      <c r="L57" s="70"/>
      <c r="M57" s="70"/>
      <c r="N57" s="70"/>
      <c r="O57" s="70"/>
      <c r="P57" s="70"/>
      <c r="S57" s="36">
        <f t="shared" si="5"/>
        <v>5</v>
      </c>
    </row>
    <row r="58" spans="1:19" ht="97.5" hidden="1" customHeight="1" x14ac:dyDescent="0.15">
      <c r="A58" s="69" t="str">
        <f t="shared" si="4"/>
        <v>電流のはたらき</v>
      </c>
      <c r="B58" s="69"/>
      <c r="C58" s="69"/>
      <c r="D58" s="70"/>
      <c r="E58" s="70"/>
      <c r="F58" s="70"/>
      <c r="G58" s="70"/>
      <c r="H58" s="70"/>
      <c r="I58" s="70"/>
      <c r="J58" s="70"/>
      <c r="K58" s="70"/>
      <c r="L58" s="70"/>
      <c r="M58" s="70"/>
      <c r="N58" s="70"/>
      <c r="O58" s="70"/>
      <c r="P58" s="70"/>
      <c r="S58" s="36">
        <f t="shared" si="5"/>
        <v>7</v>
      </c>
    </row>
    <row r="59" spans="1:19" ht="97.5" hidden="1" customHeight="1" x14ac:dyDescent="0.15">
      <c r="A59" s="69" t="str">
        <f t="shared" si="4"/>
        <v>物の燃え方</v>
      </c>
      <c r="B59" s="69"/>
      <c r="C59" s="69"/>
      <c r="D59" s="70"/>
      <c r="E59" s="70"/>
      <c r="F59" s="70"/>
      <c r="G59" s="70"/>
      <c r="H59" s="70"/>
      <c r="I59" s="70"/>
      <c r="J59" s="70"/>
      <c r="K59" s="70"/>
      <c r="L59" s="70"/>
      <c r="M59" s="70"/>
      <c r="N59" s="70"/>
      <c r="O59" s="70"/>
      <c r="P59" s="70"/>
      <c r="S59" s="36">
        <f t="shared" si="5"/>
        <v>5</v>
      </c>
    </row>
    <row r="60" spans="1:19" ht="97.5" hidden="1" customHeight="1" x14ac:dyDescent="0.15">
      <c r="A60" s="69" t="str">
        <f t="shared" si="4"/>
        <v>植物のつくりとはたらき</v>
      </c>
      <c r="B60" s="69"/>
      <c r="C60" s="69"/>
      <c r="D60" s="70"/>
      <c r="E60" s="70"/>
      <c r="F60" s="70"/>
      <c r="G60" s="70"/>
      <c r="H60" s="70"/>
      <c r="I60" s="70"/>
      <c r="J60" s="70"/>
      <c r="K60" s="70"/>
      <c r="L60" s="70"/>
      <c r="M60" s="70"/>
      <c r="N60" s="70"/>
      <c r="O60" s="70"/>
      <c r="P60" s="70"/>
      <c r="S60" s="36">
        <f t="shared" si="5"/>
        <v>11</v>
      </c>
    </row>
    <row r="61" spans="1:19" ht="97.5" hidden="1" customHeight="1" x14ac:dyDescent="0.15">
      <c r="A61" s="69" t="str">
        <f t="shared" si="4"/>
        <v>動物のからだのつくりとはたらき</v>
      </c>
      <c r="B61" s="69"/>
      <c r="C61" s="69"/>
      <c r="D61" s="70"/>
      <c r="E61" s="70"/>
      <c r="F61" s="70"/>
      <c r="G61" s="70"/>
      <c r="H61" s="70"/>
      <c r="I61" s="70"/>
      <c r="J61" s="70"/>
      <c r="K61" s="70"/>
      <c r="L61" s="70"/>
      <c r="M61" s="70"/>
      <c r="N61" s="70"/>
      <c r="O61" s="70"/>
      <c r="P61" s="70"/>
      <c r="S61" s="36">
        <f t="shared" si="5"/>
        <v>15</v>
      </c>
    </row>
    <row r="62" spans="1:19" ht="97.5" hidden="1" customHeight="1" x14ac:dyDescent="0.15">
      <c r="A62" s="69" t="str">
        <f t="shared" si="4"/>
        <v>生物とかんきょう</v>
      </c>
      <c r="B62" s="69"/>
      <c r="C62" s="69"/>
      <c r="D62" s="70"/>
      <c r="E62" s="70"/>
      <c r="F62" s="70"/>
      <c r="G62" s="70"/>
      <c r="H62" s="70"/>
      <c r="I62" s="70"/>
      <c r="J62" s="70"/>
      <c r="K62" s="70"/>
      <c r="L62" s="70"/>
      <c r="M62" s="70"/>
      <c r="N62" s="70"/>
      <c r="O62" s="70"/>
      <c r="P62" s="70"/>
      <c r="S62" s="36">
        <f t="shared" si="5"/>
        <v>8</v>
      </c>
    </row>
    <row r="63" spans="1:19" ht="97.5" hidden="1" customHeight="1" x14ac:dyDescent="0.15">
      <c r="A63" s="69" t="str">
        <f t="shared" si="4"/>
        <v>月と太陽</v>
      </c>
      <c r="B63" s="69"/>
      <c r="C63" s="69"/>
      <c r="D63" s="70"/>
      <c r="E63" s="70"/>
      <c r="F63" s="70"/>
      <c r="G63" s="70"/>
      <c r="H63" s="70"/>
      <c r="I63" s="70"/>
      <c r="J63" s="70"/>
      <c r="K63" s="70"/>
      <c r="L63" s="70"/>
      <c r="M63" s="70"/>
      <c r="N63" s="70"/>
      <c r="O63" s="70"/>
      <c r="P63" s="70"/>
      <c r="S63" s="36">
        <f t="shared" si="5"/>
        <v>4</v>
      </c>
    </row>
    <row r="64" spans="1:19" ht="97.5" hidden="1" customHeight="1" x14ac:dyDescent="0.15">
      <c r="A64" s="69" t="str">
        <f t="shared" si="4"/>
        <v>水よう液の性質</v>
      </c>
      <c r="B64" s="69"/>
      <c r="C64" s="69"/>
      <c r="D64" s="70"/>
      <c r="E64" s="70"/>
      <c r="F64" s="70"/>
      <c r="G64" s="70"/>
      <c r="H64" s="70"/>
      <c r="I64" s="70"/>
      <c r="J64" s="70"/>
      <c r="K64" s="70"/>
      <c r="L64" s="70"/>
      <c r="M64" s="70"/>
      <c r="N64" s="70"/>
      <c r="O64" s="70"/>
      <c r="P64" s="70"/>
      <c r="S64" s="36">
        <f t="shared" si="5"/>
        <v>7</v>
      </c>
    </row>
    <row r="65" spans="1:21" ht="97.5" customHeight="1" x14ac:dyDescent="0.15">
      <c r="A65" s="69" t="str">
        <f t="shared" si="4"/>
        <v>物質・エネルギー</v>
      </c>
      <c r="B65" s="69"/>
      <c r="C65" s="69"/>
      <c r="D65" s="70" t="s">
        <v>109</v>
      </c>
      <c r="E65" s="70"/>
      <c r="F65" s="70"/>
      <c r="G65" s="70"/>
      <c r="H65" s="70"/>
      <c r="I65" s="70" t="s">
        <v>117</v>
      </c>
      <c r="J65" s="70"/>
      <c r="K65" s="70"/>
      <c r="L65" s="70"/>
      <c r="M65" s="70"/>
      <c r="N65" s="70"/>
      <c r="O65" s="70"/>
      <c r="P65" s="70"/>
      <c r="S65" s="36">
        <f t="shared" si="5"/>
        <v>8</v>
      </c>
    </row>
    <row r="66" spans="1:21" ht="97.5" customHeight="1" x14ac:dyDescent="0.15">
      <c r="A66" s="69" t="str">
        <f t="shared" si="4"/>
        <v>生命・地球</v>
      </c>
      <c r="B66" s="69"/>
      <c r="C66" s="69"/>
      <c r="D66" s="70" t="s">
        <v>119</v>
      </c>
      <c r="E66" s="70"/>
      <c r="F66" s="70"/>
      <c r="G66" s="70"/>
      <c r="H66" s="70"/>
      <c r="I66" s="70" t="s">
        <v>118</v>
      </c>
      <c r="J66" s="70"/>
      <c r="K66" s="70"/>
      <c r="L66" s="70"/>
      <c r="M66" s="70"/>
      <c r="N66" s="70"/>
      <c r="O66" s="70"/>
      <c r="P66" s="70"/>
      <c r="S66" s="36">
        <f t="shared" si="5"/>
        <v>5</v>
      </c>
    </row>
    <row r="67" spans="1:21" ht="97.5" customHeight="1" x14ac:dyDescent="0.15">
      <c r="A67" s="69" t="str">
        <f t="shared" si="4"/>
        <v/>
      </c>
      <c r="B67" s="69"/>
      <c r="C67" s="69"/>
      <c r="D67" s="70"/>
      <c r="E67" s="70"/>
      <c r="F67" s="70"/>
      <c r="G67" s="70"/>
      <c r="H67" s="70"/>
      <c r="I67" s="70"/>
      <c r="J67" s="70"/>
      <c r="K67" s="70"/>
      <c r="L67" s="70"/>
      <c r="M67" s="70"/>
      <c r="N67" s="70"/>
      <c r="O67" s="70"/>
      <c r="P67" s="70"/>
      <c r="S67" s="36">
        <f t="shared" si="5"/>
        <v>0</v>
      </c>
    </row>
    <row r="68" spans="1:21" ht="97.5" customHeight="1" x14ac:dyDescent="0.15">
      <c r="A68" s="69" t="str">
        <f t="shared" si="4"/>
        <v/>
      </c>
      <c r="B68" s="69"/>
      <c r="C68" s="69"/>
      <c r="D68" s="70"/>
      <c r="E68" s="70"/>
      <c r="F68" s="70"/>
      <c r="G68" s="70"/>
      <c r="H68" s="70"/>
      <c r="I68" s="70"/>
      <c r="J68" s="70"/>
      <c r="K68" s="70"/>
      <c r="L68" s="70"/>
      <c r="M68" s="70"/>
      <c r="N68" s="70"/>
      <c r="O68" s="70"/>
      <c r="P68" s="70"/>
      <c r="S68" s="36">
        <f t="shared" si="5"/>
        <v>0</v>
      </c>
    </row>
    <row r="69" spans="1:21" ht="97.5" customHeight="1" x14ac:dyDescent="0.15">
      <c r="A69" s="69" t="str">
        <f t="shared" si="4"/>
        <v/>
      </c>
      <c r="B69" s="69"/>
      <c r="C69" s="69"/>
      <c r="D69" s="70"/>
      <c r="E69" s="70"/>
      <c r="F69" s="70"/>
      <c r="G69" s="70"/>
      <c r="H69" s="70"/>
      <c r="I69" s="70"/>
      <c r="J69" s="70"/>
      <c r="K69" s="70"/>
      <c r="L69" s="70"/>
      <c r="M69" s="70"/>
      <c r="N69" s="70"/>
      <c r="O69" s="70"/>
      <c r="P69" s="70"/>
      <c r="S69" s="36">
        <f t="shared" si="5"/>
        <v>0</v>
      </c>
    </row>
    <row r="70" spans="1:21" ht="97.5" customHeight="1" x14ac:dyDescent="0.15">
      <c r="A70" s="69" t="str">
        <f t="shared" si="4"/>
        <v/>
      </c>
      <c r="B70" s="69"/>
      <c r="C70" s="69"/>
      <c r="D70" s="70"/>
      <c r="E70" s="70"/>
      <c r="F70" s="70"/>
      <c r="G70" s="70"/>
      <c r="H70" s="70"/>
      <c r="I70" s="70"/>
      <c r="J70" s="70"/>
      <c r="K70" s="70"/>
      <c r="L70" s="70"/>
      <c r="M70" s="70"/>
      <c r="N70" s="70"/>
      <c r="O70" s="70"/>
      <c r="P70" s="70"/>
      <c r="S70" s="36">
        <f t="shared" si="5"/>
        <v>0</v>
      </c>
    </row>
    <row r="71" spans="1:21" ht="97.5" hidden="1" customHeight="1" x14ac:dyDescent="0.15">
      <c r="A71" s="71" t="str">
        <f t="shared" si="4"/>
        <v/>
      </c>
      <c r="B71" s="71"/>
      <c r="C71" s="71"/>
      <c r="D71" s="72"/>
      <c r="E71" s="72"/>
      <c r="F71" s="72"/>
      <c r="G71" s="72"/>
      <c r="H71" s="72"/>
      <c r="I71" s="72"/>
      <c r="J71" s="72"/>
      <c r="K71" s="72"/>
      <c r="L71" s="72"/>
      <c r="M71" s="72"/>
      <c r="N71" s="72"/>
      <c r="O71" s="72"/>
      <c r="P71" s="72"/>
      <c r="S71" s="36">
        <f t="shared" si="5"/>
        <v>0</v>
      </c>
    </row>
    <row r="72" spans="1:21" ht="97.5" hidden="1" customHeight="1" x14ac:dyDescent="0.15">
      <c r="A72" s="71" t="str">
        <f t="shared" si="4"/>
        <v>科学的な
思考・表現</v>
      </c>
      <c r="B72" s="71"/>
      <c r="C72" s="71"/>
      <c r="D72" s="72"/>
      <c r="E72" s="72"/>
      <c r="F72" s="72"/>
      <c r="G72" s="72"/>
      <c r="H72" s="72"/>
      <c r="I72" s="72"/>
      <c r="J72" s="72"/>
      <c r="K72" s="72"/>
      <c r="L72" s="72"/>
      <c r="M72" s="72"/>
      <c r="N72" s="72"/>
      <c r="O72" s="72"/>
      <c r="P72" s="72"/>
      <c r="S72" s="36">
        <f t="shared" si="5"/>
        <v>10</v>
      </c>
    </row>
    <row r="73" spans="1:21" ht="97.5" hidden="1" customHeight="1" x14ac:dyDescent="0.15">
      <c r="A73" s="71" t="str">
        <f t="shared" si="4"/>
        <v>観察・実験の技能</v>
      </c>
      <c r="B73" s="71"/>
      <c r="C73" s="71"/>
      <c r="D73" s="72"/>
      <c r="E73" s="72"/>
      <c r="F73" s="72"/>
      <c r="G73" s="72"/>
      <c r="H73" s="72"/>
      <c r="I73" s="72"/>
      <c r="J73" s="72"/>
      <c r="K73" s="72"/>
      <c r="L73" s="72"/>
      <c r="M73" s="72"/>
      <c r="N73" s="72"/>
      <c r="O73" s="72"/>
      <c r="P73" s="72"/>
      <c r="S73" s="36">
        <f t="shared" si="5"/>
        <v>8</v>
      </c>
    </row>
    <row r="74" spans="1:21" ht="97.5" hidden="1" customHeight="1" x14ac:dyDescent="0.15">
      <c r="A74" s="71" t="str">
        <f t="shared" si="4"/>
        <v>自然事象
についての
知識・理解</v>
      </c>
      <c r="B74" s="71"/>
      <c r="C74" s="71"/>
      <c r="D74" s="72"/>
      <c r="E74" s="72"/>
      <c r="F74" s="72"/>
      <c r="G74" s="72"/>
      <c r="H74" s="72"/>
      <c r="I74" s="72"/>
      <c r="J74" s="72"/>
      <c r="K74" s="72"/>
      <c r="L74" s="72"/>
      <c r="M74" s="72"/>
      <c r="N74" s="72"/>
      <c r="O74" s="72"/>
      <c r="P74" s="72"/>
      <c r="S74" s="36">
        <f t="shared" si="5"/>
        <v>16</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74</v>
      </c>
      <c r="W100" s="13">
        <v>82.291666666666671</v>
      </c>
      <c r="X100" s="13">
        <v>81.162238064376751</v>
      </c>
      <c r="Y100" s="13">
        <v>10</v>
      </c>
    </row>
    <row r="101" spans="20:25" hidden="1" x14ac:dyDescent="0.15">
      <c r="T101" s="42"/>
      <c r="U101">
        <v>2</v>
      </c>
      <c r="V101" t="s">
        <v>75</v>
      </c>
      <c r="W101" s="13">
        <v>44.791666666666671</v>
      </c>
      <c r="X101" s="13">
        <v>50.414056311658385</v>
      </c>
      <c r="Y101" s="13">
        <v>15</v>
      </c>
    </row>
    <row r="102" spans="20:25" hidden="1" x14ac:dyDescent="0.15">
      <c r="T102" s="42"/>
      <c r="U102">
        <v>3</v>
      </c>
      <c r="V102" t="s">
        <v>76</v>
      </c>
      <c r="W102" s="13">
        <v>38.541666666666671</v>
      </c>
      <c r="X102" s="13">
        <v>54.777849787571107</v>
      </c>
      <c r="Y102" s="13">
        <v>20</v>
      </c>
    </row>
    <row r="103" spans="20:25" hidden="1" x14ac:dyDescent="0.15">
      <c r="T103" s="42"/>
      <c r="U103">
        <v>4</v>
      </c>
      <c r="V103" t="s">
        <v>77</v>
      </c>
      <c r="W103" s="13">
        <v>70.833333333333343</v>
      </c>
      <c r="X103" s="13">
        <v>64.167926838049979</v>
      </c>
      <c r="Y103" s="13">
        <v>25</v>
      </c>
    </row>
    <row r="104" spans="20:25" hidden="1" x14ac:dyDescent="0.15">
      <c r="T104" s="42"/>
      <c r="U104">
        <v>5</v>
      </c>
      <c r="V104" t="s">
        <v>78</v>
      </c>
      <c r="W104" s="13">
        <v>77.083333333333343</v>
      </c>
      <c r="X104" s="13">
        <v>74.818175271836978</v>
      </c>
      <c r="Y104" s="13">
        <v>30</v>
      </c>
    </row>
    <row r="105" spans="20:25" hidden="1" x14ac:dyDescent="0.15">
      <c r="T105" s="42"/>
      <c r="U105">
        <v>6</v>
      </c>
      <c r="V105" t="s">
        <v>79</v>
      </c>
      <c r="W105" s="13">
        <v>60.9375</v>
      </c>
      <c r="X105" s="13">
        <v>60.715057247785701</v>
      </c>
      <c r="Y105" s="13">
        <v>35</v>
      </c>
    </row>
    <row r="106" spans="20:25" hidden="1" x14ac:dyDescent="0.15">
      <c r="T106" s="42"/>
      <c r="U106">
        <v>7</v>
      </c>
      <c r="V106" t="s">
        <v>80</v>
      </c>
      <c r="W106" s="13">
        <v>65.625</v>
      </c>
      <c r="X106" s="13">
        <v>71.109670915244479</v>
      </c>
      <c r="Y106" s="13">
        <v>40</v>
      </c>
    </row>
    <row r="107" spans="20:25" hidden="1" x14ac:dyDescent="0.15">
      <c r="T107" s="42"/>
      <c r="U107">
        <v>8</v>
      </c>
      <c r="V107" t="s">
        <v>81</v>
      </c>
      <c r="W107" s="13">
        <v>81.25</v>
      </c>
      <c r="X107" s="13">
        <v>79.390797148412176</v>
      </c>
      <c r="Y107" s="13">
        <v>45</v>
      </c>
    </row>
    <row r="108" spans="20:25" hidden="1" x14ac:dyDescent="0.15">
      <c r="T108" s="42"/>
      <c r="U108">
        <v>9</v>
      </c>
      <c r="V108" t="s">
        <v>82</v>
      </c>
      <c r="W108" s="13">
        <v>73.4375</v>
      </c>
      <c r="X108" s="13">
        <v>76.539209332469213</v>
      </c>
      <c r="Y108" s="13">
        <v>50</v>
      </c>
    </row>
    <row r="109" spans="20:25" hidden="1" x14ac:dyDescent="0.15">
      <c r="T109" s="43"/>
      <c r="U109">
        <v>10</v>
      </c>
      <c r="V109" t="s">
        <v>83</v>
      </c>
      <c r="W109" s="13">
        <v>36.458333333333329</v>
      </c>
      <c r="X109" s="13">
        <v>28.926333981421472</v>
      </c>
      <c r="Y109" s="13">
        <v>55</v>
      </c>
    </row>
    <row r="110" spans="20:25" ht="13.5" customHeight="1" x14ac:dyDescent="0.15">
      <c r="T110" s="41"/>
      <c r="U110">
        <v>1</v>
      </c>
      <c r="V110" t="s">
        <v>84</v>
      </c>
      <c r="W110" s="13">
        <v>53.541666666666671</v>
      </c>
      <c r="X110" s="13">
        <v>54.620868438107578</v>
      </c>
      <c r="Y110" s="13">
        <v>57.470534926666659</v>
      </c>
    </row>
    <row r="111" spans="20:25" x14ac:dyDescent="0.15">
      <c r="T111" s="42"/>
      <c r="U111">
        <v>2</v>
      </c>
      <c r="V111" t="s">
        <v>85</v>
      </c>
      <c r="W111" s="13">
        <v>72.991071428571431</v>
      </c>
      <c r="X111" s="13">
        <v>74.513162361509728</v>
      </c>
      <c r="Y111" s="13">
        <v>75.418353799999991</v>
      </c>
    </row>
    <row r="112" spans="20:25" hidden="1" x14ac:dyDescent="0.15">
      <c r="T112" s="42"/>
      <c r="U112">
        <v>3</v>
      </c>
      <c r="V112" t="s">
        <v>25</v>
      </c>
      <c r="W112" s="13"/>
      <c r="X112" s="13"/>
      <c r="Y112" s="13"/>
    </row>
    <row r="113" spans="20:25" hidden="1" x14ac:dyDescent="0.15">
      <c r="T113" s="42"/>
      <c r="U113">
        <v>4</v>
      </c>
      <c r="V113" t="s">
        <v>25</v>
      </c>
      <c r="W113" s="13"/>
      <c r="X113" s="13"/>
      <c r="Y113" s="13"/>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hidden="1" customHeight="1" x14ac:dyDescent="0.15">
      <c r="T116" s="41"/>
      <c r="U116">
        <v>1</v>
      </c>
      <c r="W116" s="13"/>
      <c r="X116" s="13"/>
      <c r="Y116" s="13" t="s">
        <v>25</v>
      </c>
    </row>
    <row r="117" spans="20:25" ht="27" x14ac:dyDescent="0.15">
      <c r="T117" s="42"/>
      <c r="U117">
        <v>2</v>
      </c>
      <c r="V117" s="44" t="s">
        <v>86</v>
      </c>
      <c r="W117" s="13">
        <v>59.677419354838719</v>
      </c>
      <c r="X117" s="13">
        <v>57.95580457006669</v>
      </c>
      <c r="Y117" s="13">
        <v>59.567134487096773</v>
      </c>
    </row>
    <row r="118" spans="20:25" x14ac:dyDescent="0.15">
      <c r="T118" s="42"/>
      <c r="U118">
        <v>3</v>
      </c>
      <c r="V118" t="s">
        <v>87</v>
      </c>
      <c r="W118" s="13">
        <v>46.875</v>
      </c>
      <c r="X118" s="13">
        <v>45.292719809894145</v>
      </c>
      <c r="Y118" s="13">
        <v>50.642240940000001</v>
      </c>
    </row>
    <row r="119" spans="20:25" ht="40.5" x14ac:dyDescent="0.15">
      <c r="T119" s="42"/>
      <c r="U119">
        <v>4</v>
      </c>
      <c r="V119" s="44" t="s">
        <v>88</v>
      </c>
      <c r="W119" s="13">
        <v>67.795138888888886</v>
      </c>
      <c r="X119" s="13">
        <v>70.732819663474231</v>
      </c>
      <c r="Y119" s="13">
        <v>72.433426186111106</v>
      </c>
    </row>
    <row r="120" spans="20:25" hidden="1" x14ac:dyDescent="0.15">
      <c r="T120" s="43"/>
      <c r="U120">
        <v>5</v>
      </c>
      <c r="V120" t="s">
        <v>25</v>
      </c>
      <c r="W120" s="13"/>
      <c r="X120" s="13"/>
      <c r="Y120" s="13" t="s">
        <v>25</v>
      </c>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小学校6年国語</vt:lpstr>
      <vt:lpstr>小学校6年社会</vt:lpstr>
      <vt:lpstr>小学校6年算数</vt:lpstr>
      <vt:lpstr>小学校6年理科</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Administrator</cp:lastModifiedBy>
  <dcterms:created xsi:type="dcterms:W3CDTF">2017-01-13T11:41:12Z</dcterms:created>
  <dcterms:modified xsi:type="dcterms:W3CDTF">2017-03-22T02:32:20Z</dcterms:modified>
</cp:coreProperties>
</file>