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C学習指導部\09教育調査・評価\01教育調査\R2\学習内容定着度調査・アンケート\"/>
    </mc:Choice>
  </mc:AlternateContent>
  <bookViews>
    <workbookView xWindow="600" yWindow="405" windowWidth="27795" windowHeight="11145" activeTab="4"/>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62913" refMode="R1C1"/>
</workbook>
</file>

<file path=xl/calcChain.xml><?xml version="1.0" encoding="utf-8"?>
<calcChain xmlns="http://schemas.openxmlformats.org/spreadsheetml/2006/main">
  <c r="S74" i="4" l="1"/>
  <c r="S73" i="4"/>
  <c r="S72" i="4"/>
  <c r="A72" i="4"/>
  <c r="S71" i="4"/>
  <c r="S70" i="4"/>
  <c r="S69" i="4"/>
  <c r="S68" i="4"/>
  <c r="S67" i="4"/>
  <c r="S66" i="4"/>
  <c r="S65" i="4"/>
  <c r="S64" i="4"/>
  <c r="S63" i="4"/>
  <c r="S62" i="4"/>
  <c r="S61" i="4"/>
  <c r="S60" i="4"/>
  <c r="S59" i="4"/>
  <c r="S58" i="4"/>
  <c r="S57" i="4"/>
  <c r="S56" i="4"/>
  <c r="S55" i="4"/>
  <c r="Y47" i="4"/>
  <c r="X47" i="4"/>
  <c r="W47" i="4"/>
  <c r="E47" i="4" s="1"/>
  <c r="V47" i="4"/>
  <c r="G47" i="4"/>
  <c r="F47" i="4"/>
  <c r="B47" i="4"/>
  <c r="Y46" i="4"/>
  <c r="X46" i="4"/>
  <c r="W46" i="4"/>
  <c r="E46" i="4" s="1"/>
  <c r="V46" i="4"/>
  <c r="A74" i="4" s="1"/>
  <c r="G46" i="4"/>
  <c r="F46" i="4"/>
  <c r="B46" i="4"/>
  <c r="Y45" i="4"/>
  <c r="X45" i="4"/>
  <c r="W45" i="4"/>
  <c r="V45" i="4"/>
  <c r="A73" i="4" s="1"/>
  <c r="G45" i="4"/>
  <c r="F45" i="4"/>
  <c r="E45" i="4"/>
  <c r="B45" i="4"/>
  <c r="Y44" i="4"/>
  <c r="X44" i="4"/>
  <c r="W44" i="4"/>
  <c r="V44" i="4"/>
  <c r="G44" i="4"/>
  <c r="F44" i="4"/>
  <c r="E44" i="4"/>
  <c r="B44" i="4"/>
  <c r="Y43" i="4"/>
  <c r="X43" i="4"/>
  <c r="W43" i="4"/>
  <c r="V43" i="4"/>
  <c r="A71" i="4" s="1"/>
  <c r="G43" i="4"/>
  <c r="F43" i="4"/>
  <c r="E43" i="4"/>
  <c r="B43" i="4"/>
  <c r="Y42" i="4"/>
  <c r="X42" i="4"/>
  <c r="W42" i="4"/>
  <c r="E42" i="4" s="1"/>
  <c r="V42" i="4"/>
  <c r="A70" i="4" s="1"/>
  <c r="G42" i="4"/>
  <c r="F42" i="4"/>
  <c r="B42" i="4"/>
  <c r="Y41" i="4"/>
  <c r="X41" i="4"/>
  <c r="W41" i="4"/>
  <c r="E41" i="4" s="1"/>
  <c r="V41" i="4"/>
  <c r="A69" i="4" s="1"/>
  <c r="G41" i="4"/>
  <c r="F41" i="4"/>
  <c r="B41" i="4"/>
  <c r="Y40" i="4"/>
  <c r="X40" i="4"/>
  <c r="W40" i="4"/>
  <c r="E40" i="4" s="1"/>
  <c r="V40" i="4"/>
  <c r="A68" i="4" s="1"/>
  <c r="G40" i="4"/>
  <c r="F40" i="4"/>
  <c r="B40" i="4"/>
  <c r="Y39" i="4"/>
  <c r="X39" i="4"/>
  <c r="W39" i="4"/>
  <c r="E39" i="4" s="1"/>
  <c r="V39" i="4"/>
  <c r="A67" i="4" s="1"/>
  <c r="G39" i="4"/>
  <c r="F39" i="4"/>
  <c r="B39" i="4"/>
  <c r="Y38" i="4"/>
  <c r="X38" i="4"/>
  <c r="W38" i="4"/>
  <c r="E38" i="4" s="1"/>
  <c r="V38" i="4"/>
  <c r="A66" i="4" s="1"/>
  <c r="G38" i="4"/>
  <c r="F38" i="4"/>
  <c r="B38" i="4"/>
  <c r="Y37" i="4"/>
  <c r="X37" i="4"/>
  <c r="W37" i="4"/>
  <c r="E37" i="4" s="1"/>
  <c r="V37" i="4"/>
  <c r="A65" i="4" s="1"/>
  <c r="G37" i="4"/>
  <c r="F37" i="4"/>
  <c r="B37" i="4"/>
  <c r="Y36" i="4"/>
  <c r="X36" i="4"/>
  <c r="W36" i="4"/>
  <c r="E36" i="4" s="1"/>
  <c r="V36" i="4"/>
  <c r="A64" i="4" s="1"/>
  <c r="G36" i="4"/>
  <c r="F36" i="4"/>
  <c r="B36" i="4"/>
  <c r="Y35" i="4"/>
  <c r="X35" i="4"/>
  <c r="W35" i="4"/>
  <c r="E35" i="4" s="1"/>
  <c r="V35" i="4"/>
  <c r="A63" i="4" s="1"/>
  <c r="G35" i="4"/>
  <c r="F35" i="4"/>
  <c r="B35" i="4"/>
  <c r="Y34" i="4"/>
  <c r="X34" i="4"/>
  <c r="W34" i="4"/>
  <c r="E34" i="4" s="1"/>
  <c r="V34" i="4"/>
  <c r="A62" i="4" s="1"/>
  <c r="G34" i="4"/>
  <c r="F34" i="4"/>
  <c r="B34" i="4"/>
  <c r="Y33" i="4"/>
  <c r="X33" i="4"/>
  <c r="W33" i="4"/>
  <c r="V33" i="4"/>
  <c r="A61" i="4" s="1"/>
  <c r="G33" i="4"/>
  <c r="F33" i="4"/>
  <c r="E33" i="4"/>
  <c r="B33" i="4"/>
  <c r="Y32" i="4"/>
  <c r="X32" i="4"/>
  <c r="W32" i="4"/>
  <c r="V32" i="4"/>
  <c r="A60" i="4" s="1"/>
  <c r="G32" i="4"/>
  <c r="F32" i="4"/>
  <c r="E32" i="4"/>
  <c r="B32" i="4"/>
  <c r="Y31" i="4"/>
  <c r="X31" i="4"/>
  <c r="W31" i="4"/>
  <c r="V31" i="4"/>
  <c r="A59" i="4" s="1"/>
  <c r="G31" i="4"/>
  <c r="F31" i="4"/>
  <c r="E31" i="4"/>
  <c r="B31" i="4"/>
  <c r="Y30" i="4"/>
  <c r="X30" i="4"/>
  <c r="W30" i="4"/>
  <c r="V30" i="4"/>
  <c r="A58" i="4" s="1"/>
  <c r="G30" i="4"/>
  <c r="F30" i="4"/>
  <c r="E30" i="4"/>
  <c r="B30" i="4"/>
  <c r="Y29" i="4"/>
  <c r="X29" i="4"/>
  <c r="W29" i="4"/>
  <c r="V29" i="4"/>
  <c r="A57" i="4" s="1"/>
  <c r="G29" i="4"/>
  <c r="F29" i="4"/>
  <c r="E29" i="4"/>
  <c r="B29" i="4"/>
  <c r="Y28" i="4"/>
  <c r="X28" i="4"/>
  <c r="W28" i="4"/>
  <c r="V28" i="4"/>
  <c r="B28" i="4" s="1"/>
  <c r="G28" i="4"/>
  <c r="F28" i="4"/>
  <c r="E28" i="4"/>
  <c r="Y27" i="4"/>
  <c r="X27" i="4"/>
  <c r="W27" i="4"/>
  <c r="V27" i="4"/>
  <c r="A55" i="4" s="1"/>
  <c r="G27" i="4"/>
  <c r="F27" i="4"/>
  <c r="E27" i="4"/>
  <c r="B27" i="4" l="1"/>
  <c r="A56" i="4"/>
  <c r="S74" i="3"/>
  <c r="S73" i="3"/>
  <c r="S72" i="3"/>
  <c r="S71" i="3"/>
  <c r="S70" i="3"/>
  <c r="S69" i="3"/>
  <c r="S68" i="3"/>
  <c r="S67" i="3"/>
  <c r="S66" i="3"/>
  <c r="S65" i="3"/>
  <c r="S64" i="3"/>
  <c r="A64" i="3"/>
  <c r="S63" i="3"/>
  <c r="S62" i="3"/>
  <c r="S61" i="3"/>
  <c r="S60" i="3"/>
  <c r="S59" i="3"/>
  <c r="S58" i="3"/>
  <c r="S57" i="3"/>
  <c r="S56" i="3"/>
  <c r="S55" i="3"/>
  <c r="Y47" i="3"/>
  <c r="G47" i="3" s="1"/>
  <c r="X47" i="3"/>
  <c r="W47" i="3"/>
  <c r="V47" i="3"/>
  <c r="F47" i="3"/>
  <c r="E47" i="3"/>
  <c r="B47" i="3"/>
  <c r="Y46" i="3"/>
  <c r="G46" i="3" s="1"/>
  <c r="X46" i="3"/>
  <c r="W46" i="3"/>
  <c r="V46" i="3"/>
  <c r="A74" i="3" s="1"/>
  <c r="F46" i="3"/>
  <c r="E46" i="3"/>
  <c r="B46" i="3"/>
  <c r="Y45" i="3"/>
  <c r="G45" i="3" s="1"/>
  <c r="X45" i="3"/>
  <c r="W45" i="3"/>
  <c r="V45" i="3"/>
  <c r="A73" i="3" s="1"/>
  <c r="F45" i="3"/>
  <c r="E45" i="3"/>
  <c r="B45" i="3"/>
  <c r="Y44" i="3"/>
  <c r="G44" i="3" s="1"/>
  <c r="X44" i="3"/>
  <c r="W44" i="3"/>
  <c r="V44" i="3"/>
  <c r="A72" i="3" s="1"/>
  <c r="F44" i="3"/>
  <c r="E44" i="3"/>
  <c r="B44" i="3"/>
  <c r="Y43" i="3"/>
  <c r="G43" i="3" s="1"/>
  <c r="X43" i="3"/>
  <c r="W43" i="3"/>
  <c r="V43" i="3"/>
  <c r="A71" i="3" s="1"/>
  <c r="F43" i="3"/>
  <c r="E43" i="3"/>
  <c r="B43" i="3"/>
  <c r="Y42" i="3"/>
  <c r="G42" i="3" s="1"/>
  <c r="X42" i="3"/>
  <c r="W42" i="3"/>
  <c r="V42" i="3"/>
  <c r="A70" i="3" s="1"/>
  <c r="F42" i="3"/>
  <c r="E42" i="3"/>
  <c r="B42" i="3"/>
  <c r="Y41" i="3"/>
  <c r="G41" i="3" s="1"/>
  <c r="X41" i="3"/>
  <c r="W41" i="3"/>
  <c r="V41" i="3"/>
  <c r="A69" i="3" s="1"/>
  <c r="F41" i="3"/>
  <c r="E41" i="3"/>
  <c r="B41" i="3"/>
  <c r="Y40" i="3"/>
  <c r="G40" i="3" s="1"/>
  <c r="X40" i="3"/>
  <c r="W40" i="3"/>
  <c r="V40" i="3"/>
  <c r="A68" i="3" s="1"/>
  <c r="F40" i="3"/>
  <c r="E40" i="3"/>
  <c r="B40" i="3"/>
  <c r="Y39" i="3"/>
  <c r="G39" i="3" s="1"/>
  <c r="X39" i="3"/>
  <c r="W39" i="3"/>
  <c r="V39" i="3"/>
  <c r="A67" i="3" s="1"/>
  <c r="F39" i="3"/>
  <c r="E39" i="3"/>
  <c r="B39" i="3"/>
  <c r="Y38" i="3"/>
  <c r="G38" i="3" s="1"/>
  <c r="X38" i="3"/>
  <c r="W38" i="3"/>
  <c r="V38" i="3"/>
  <c r="A66" i="3" s="1"/>
  <c r="F38" i="3"/>
  <c r="E38" i="3"/>
  <c r="B38" i="3"/>
  <c r="Y37" i="3"/>
  <c r="G37" i="3" s="1"/>
  <c r="X37" i="3"/>
  <c r="W37" i="3"/>
  <c r="V37" i="3"/>
  <c r="A65" i="3" s="1"/>
  <c r="F37" i="3"/>
  <c r="E37" i="3"/>
  <c r="B37" i="3"/>
  <c r="Y36" i="3"/>
  <c r="G36" i="3" s="1"/>
  <c r="X36" i="3"/>
  <c r="W36" i="3"/>
  <c r="V36" i="3"/>
  <c r="F36" i="3"/>
  <c r="E36" i="3"/>
  <c r="B36" i="3"/>
  <c r="Y35" i="3"/>
  <c r="G35" i="3" s="1"/>
  <c r="X35" i="3"/>
  <c r="W35" i="3"/>
  <c r="V35" i="3"/>
  <c r="A63" i="3" s="1"/>
  <c r="F35" i="3"/>
  <c r="E35" i="3"/>
  <c r="B35" i="3"/>
  <c r="Y34" i="3"/>
  <c r="G34" i="3" s="1"/>
  <c r="X34" i="3"/>
  <c r="W34" i="3"/>
  <c r="V34" i="3"/>
  <c r="A62" i="3" s="1"/>
  <c r="F34" i="3"/>
  <c r="E34" i="3"/>
  <c r="Y33" i="3"/>
  <c r="G33" i="3" s="1"/>
  <c r="X33" i="3"/>
  <c r="W33" i="3"/>
  <c r="V33" i="3"/>
  <c r="A61" i="3" s="1"/>
  <c r="F33" i="3"/>
  <c r="E33" i="3"/>
  <c r="Y32" i="3"/>
  <c r="G32" i="3" s="1"/>
  <c r="X32" i="3"/>
  <c r="W32" i="3"/>
  <c r="V32" i="3"/>
  <c r="A60" i="3" s="1"/>
  <c r="F32" i="3"/>
  <c r="E32" i="3"/>
  <c r="B32" i="3"/>
  <c r="Y31" i="3"/>
  <c r="G31" i="3" s="1"/>
  <c r="X31" i="3"/>
  <c r="W31" i="3"/>
  <c r="V31" i="3"/>
  <c r="A59" i="3" s="1"/>
  <c r="F31" i="3"/>
  <c r="E31" i="3"/>
  <c r="Y30" i="3"/>
  <c r="G30" i="3" s="1"/>
  <c r="X30" i="3"/>
  <c r="W30" i="3"/>
  <c r="V30" i="3"/>
  <c r="A58" i="3" s="1"/>
  <c r="F30" i="3"/>
  <c r="E30" i="3"/>
  <c r="Y29" i="3"/>
  <c r="G29" i="3" s="1"/>
  <c r="X29" i="3"/>
  <c r="W29" i="3"/>
  <c r="V29" i="3"/>
  <c r="A57" i="3" s="1"/>
  <c r="F29" i="3"/>
  <c r="E29" i="3"/>
  <c r="B29" i="3"/>
  <c r="Y28" i="3"/>
  <c r="G28" i="3" s="1"/>
  <c r="X28" i="3"/>
  <c r="W28" i="3"/>
  <c r="V28" i="3"/>
  <c r="B28" i="3" s="1"/>
  <c r="F28" i="3"/>
  <c r="E28" i="3"/>
  <c r="Y27" i="3"/>
  <c r="G27" i="3" s="1"/>
  <c r="X27" i="3"/>
  <c r="W27" i="3"/>
  <c r="V27" i="3"/>
  <c r="A55" i="3" s="1"/>
  <c r="F27" i="3"/>
  <c r="E27" i="3"/>
  <c r="B27" i="3" l="1"/>
  <c r="A56" i="3"/>
  <c r="B30" i="3"/>
  <c r="B31" i="3"/>
  <c r="B33" i="3"/>
  <c r="B34" i="3"/>
  <c r="S74" i="2"/>
  <c r="S73" i="2"/>
  <c r="S72" i="2"/>
  <c r="S71" i="2"/>
  <c r="A71" i="2"/>
  <c r="S70" i="2"/>
  <c r="S69" i="2"/>
  <c r="S68" i="2"/>
  <c r="A68" i="2"/>
  <c r="S67" i="2"/>
  <c r="S66" i="2"/>
  <c r="S65" i="2"/>
  <c r="S64" i="2"/>
  <c r="S63" i="2"/>
  <c r="A63" i="2"/>
  <c r="S62" i="2"/>
  <c r="S61" i="2"/>
  <c r="S60" i="2"/>
  <c r="A60" i="2"/>
  <c r="S59" i="2"/>
  <c r="S58" i="2"/>
  <c r="S57" i="2"/>
  <c r="S56" i="2"/>
  <c r="S55" i="2"/>
  <c r="A55" i="2"/>
  <c r="Y47" i="2"/>
  <c r="X47" i="2"/>
  <c r="F47" i="2" s="1"/>
  <c r="W47" i="2"/>
  <c r="V47" i="2"/>
  <c r="B47" i="2" s="1"/>
  <c r="G47" i="2"/>
  <c r="E47" i="2"/>
  <c r="Y46" i="2"/>
  <c r="G46" i="2" s="1"/>
  <c r="X46" i="2"/>
  <c r="F46" i="2" s="1"/>
  <c r="W46" i="2"/>
  <c r="E46" i="2" s="1"/>
  <c r="V46" i="2"/>
  <c r="A74" i="2" s="1"/>
  <c r="B46" i="2"/>
  <c r="Y45" i="2"/>
  <c r="X45" i="2"/>
  <c r="F45" i="2" s="1"/>
  <c r="W45" i="2"/>
  <c r="E45" i="2" s="1"/>
  <c r="V45" i="2"/>
  <c r="A73" i="2" s="1"/>
  <c r="G45" i="2"/>
  <c r="Y44" i="2"/>
  <c r="X44" i="2"/>
  <c r="F44" i="2" s="1"/>
  <c r="W44" i="2"/>
  <c r="E44" i="2" s="1"/>
  <c r="V44" i="2"/>
  <c r="A72" i="2" s="1"/>
  <c r="G44" i="2"/>
  <c r="B44" i="2"/>
  <c r="Y43" i="2"/>
  <c r="X43" i="2"/>
  <c r="F43" i="2" s="1"/>
  <c r="W43" i="2"/>
  <c r="E43" i="2" s="1"/>
  <c r="V43" i="2"/>
  <c r="G43" i="2"/>
  <c r="B43" i="2"/>
  <c r="Y42" i="2"/>
  <c r="X42" i="2"/>
  <c r="F42" i="2" s="1"/>
  <c r="W42" i="2"/>
  <c r="V42" i="2"/>
  <c r="A70" i="2" s="1"/>
  <c r="G42" i="2"/>
  <c r="E42" i="2"/>
  <c r="Y41" i="2"/>
  <c r="X41" i="2"/>
  <c r="F41" i="2" s="1"/>
  <c r="W41" i="2"/>
  <c r="V41" i="2"/>
  <c r="A69" i="2" s="1"/>
  <c r="G41" i="2"/>
  <c r="E41" i="2"/>
  <c r="B41" i="2"/>
  <c r="Y40" i="2"/>
  <c r="X40" i="2"/>
  <c r="F40" i="2" s="1"/>
  <c r="W40" i="2"/>
  <c r="V40" i="2"/>
  <c r="B40" i="2" s="1"/>
  <c r="G40" i="2"/>
  <c r="E40" i="2"/>
  <c r="Y39" i="2"/>
  <c r="X39" i="2"/>
  <c r="F39" i="2" s="1"/>
  <c r="W39" i="2"/>
  <c r="E39" i="2" s="1"/>
  <c r="V39" i="2"/>
  <c r="A67" i="2" s="1"/>
  <c r="G39" i="2"/>
  <c r="B39" i="2"/>
  <c r="Y38" i="2"/>
  <c r="X38" i="2"/>
  <c r="F38" i="2" s="1"/>
  <c r="W38" i="2"/>
  <c r="E38" i="2" s="1"/>
  <c r="V38" i="2"/>
  <c r="A66" i="2" s="1"/>
  <c r="G38" i="2"/>
  <c r="Y37" i="2"/>
  <c r="X37" i="2"/>
  <c r="F37" i="2" s="1"/>
  <c r="W37" i="2"/>
  <c r="E37" i="2" s="1"/>
  <c r="V37" i="2"/>
  <c r="A65" i="2" s="1"/>
  <c r="G37" i="2"/>
  <c r="B37" i="2"/>
  <c r="Y36" i="2"/>
  <c r="X36" i="2"/>
  <c r="F36" i="2" s="1"/>
  <c r="W36" i="2"/>
  <c r="E36" i="2" s="1"/>
  <c r="V36" i="2"/>
  <c r="A64" i="2" s="1"/>
  <c r="G36" i="2"/>
  <c r="Y35" i="2"/>
  <c r="X35" i="2"/>
  <c r="F35" i="2" s="1"/>
  <c r="W35" i="2"/>
  <c r="E35" i="2" s="1"/>
  <c r="V35" i="2"/>
  <c r="G35" i="2"/>
  <c r="B35" i="2"/>
  <c r="Y34" i="2"/>
  <c r="X34" i="2"/>
  <c r="F34" i="2" s="1"/>
  <c r="W34" i="2"/>
  <c r="V34" i="2"/>
  <c r="A62" i="2" s="1"/>
  <c r="G34" i="2"/>
  <c r="E34" i="2"/>
  <c r="Y33" i="2"/>
  <c r="X33" i="2"/>
  <c r="F33" i="2" s="1"/>
  <c r="W33" i="2"/>
  <c r="E33" i="2" s="1"/>
  <c r="V33" i="2"/>
  <c r="A61" i="2" s="1"/>
  <c r="G33" i="2"/>
  <c r="B33" i="2"/>
  <c r="Y32" i="2"/>
  <c r="X32" i="2"/>
  <c r="F32" i="2" s="1"/>
  <c r="W32" i="2"/>
  <c r="V32" i="2"/>
  <c r="B32" i="2" s="1"/>
  <c r="G32" i="2"/>
  <c r="E32" i="2"/>
  <c r="Y31" i="2"/>
  <c r="X31" i="2"/>
  <c r="F31" i="2" s="1"/>
  <c r="W31" i="2"/>
  <c r="E31" i="2" s="1"/>
  <c r="V31" i="2"/>
  <c r="A59" i="2" s="1"/>
  <c r="G31" i="2"/>
  <c r="Y30" i="2"/>
  <c r="G30" i="2" s="1"/>
  <c r="X30" i="2"/>
  <c r="F30" i="2" s="1"/>
  <c r="W30" i="2"/>
  <c r="E30" i="2" s="1"/>
  <c r="V30" i="2"/>
  <c r="A58" i="2" s="1"/>
  <c r="B30" i="2"/>
  <c r="Y29" i="2"/>
  <c r="X29" i="2"/>
  <c r="F29" i="2" s="1"/>
  <c r="W29" i="2"/>
  <c r="E29" i="2" s="1"/>
  <c r="V29" i="2"/>
  <c r="A57" i="2" s="1"/>
  <c r="G29" i="2"/>
  <c r="Y28" i="2"/>
  <c r="G28" i="2" s="1"/>
  <c r="X28" i="2"/>
  <c r="F28" i="2" s="1"/>
  <c r="W28" i="2"/>
  <c r="E28" i="2" s="1"/>
  <c r="V28" i="2"/>
  <c r="A56" i="2" s="1"/>
  <c r="B28" i="2"/>
  <c r="Y27" i="2"/>
  <c r="X27" i="2"/>
  <c r="F27" i="2" s="1"/>
  <c r="W27" i="2"/>
  <c r="E27" i="2" s="1"/>
  <c r="V27" i="2"/>
  <c r="G27" i="2"/>
  <c r="B27" i="2"/>
  <c r="B29" i="2" l="1"/>
  <c r="B31" i="2"/>
  <c r="B34" i="2"/>
  <c r="B42" i="2"/>
  <c r="B45" i="2"/>
  <c r="B36" i="2"/>
  <c r="B38" i="2"/>
  <c r="S74" i="1"/>
  <c r="S73" i="1"/>
  <c r="S72" i="1"/>
  <c r="A72" i="1"/>
  <c r="S71" i="1"/>
  <c r="S70" i="1"/>
  <c r="S69" i="1"/>
  <c r="S68" i="1"/>
  <c r="S67" i="1"/>
  <c r="S66" i="1"/>
  <c r="S65" i="1"/>
  <c r="S64" i="1"/>
  <c r="A64" i="1"/>
  <c r="S63" i="1"/>
  <c r="S62" i="1"/>
  <c r="S61" i="1"/>
  <c r="S60" i="1"/>
  <c r="S59" i="1"/>
  <c r="A59" i="1"/>
  <c r="S58" i="1"/>
  <c r="S57" i="1"/>
  <c r="S56" i="1"/>
  <c r="A56" i="1"/>
  <c r="S55" i="1"/>
  <c r="Y47" i="1"/>
  <c r="X47" i="1"/>
  <c r="F47" i="1" s="1"/>
  <c r="W47" i="1"/>
  <c r="E47" i="1" s="1"/>
  <c r="V47" i="1"/>
  <c r="G47" i="1"/>
  <c r="B47" i="1"/>
  <c r="Y46" i="1"/>
  <c r="X46" i="1"/>
  <c r="F46" i="1" s="1"/>
  <c r="W46" i="1"/>
  <c r="E46" i="1" s="1"/>
  <c r="V46" i="1"/>
  <c r="A74" i="1" s="1"/>
  <c r="G46" i="1"/>
  <c r="Y45" i="1"/>
  <c r="X45" i="1"/>
  <c r="F45" i="1" s="1"/>
  <c r="W45" i="1"/>
  <c r="V45" i="1"/>
  <c r="A73" i="1" s="1"/>
  <c r="G45" i="1"/>
  <c r="E45" i="1"/>
  <c r="Y44" i="1"/>
  <c r="X44" i="1"/>
  <c r="F44" i="1" s="1"/>
  <c r="W44" i="1"/>
  <c r="V44" i="1"/>
  <c r="B44" i="1" s="1"/>
  <c r="G44" i="1"/>
  <c r="E44" i="1"/>
  <c r="Y43" i="1"/>
  <c r="X43" i="1"/>
  <c r="F43" i="1" s="1"/>
  <c r="W43" i="1"/>
  <c r="E43" i="1" s="1"/>
  <c r="V43" i="1"/>
  <c r="A71" i="1" s="1"/>
  <c r="G43" i="1"/>
  <c r="B43" i="1"/>
  <c r="Y42" i="1"/>
  <c r="X42" i="1"/>
  <c r="F42" i="1" s="1"/>
  <c r="W42" i="1"/>
  <c r="E42" i="1" s="1"/>
  <c r="V42" i="1"/>
  <c r="A70" i="1" s="1"/>
  <c r="G42" i="1"/>
  <c r="Y41" i="1"/>
  <c r="X41" i="1"/>
  <c r="F41" i="1" s="1"/>
  <c r="W41" i="1"/>
  <c r="V41" i="1"/>
  <c r="A69" i="1" s="1"/>
  <c r="G41" i="1"/>
  <c r="E41" i="1"/>
  <c r="Y40" i="1"/>
  <c r="X40" i="1"/>
  <c r="F40" i="1" s="1"/>
  <c r="W40" i="1"/>
  <c r="E40" i="1" s="1"/>
  <c r="V40" i="1"/>
  <c r="A68" i="1" s="1"/>
  <c r="G40" i="1"/>
  <c r="B40" i="1"/>
  <c r="Y39" i="1"/>
  <c r="X39" i="1"/>
  <c r="F39" i="1" s="1"/>
  <c r="W39" i="1"/>
  <c r="E39" i="1" s="1"/>
  <c r="V39" i="1"/>
  <c r="B39" i="1" s="1"/>
  <c r="G39" i="1"/>
  <c r="Y38" i="1"/>
  <c r="G38" i="1" s="1"/>
  <c r="X38" i="1"/>
  <c r="F38" i="1" s="1"/>
  <c r="W38" i="1"/>
  <c r="V38" i="1"/>
  <c r="A66" i="1" s="1"/>
  <c r="E38" i="1"/>
  <c r="Y37" i="1"/>
  <c r="X37" i="1"/>
  <c r="F37" i="1" s="1"/>
  <c r="W37" i="1"/>
  <c r="V37" i="1"/>
  <c r="A65" i="1" s="1"/>
  <c r="G37" i="1"/>
  <c r="E37" i="1"/>
  <c r="Y36" i="1"/>
  <c r="X36" i="1"/>
  <c r="W36" i="1"/>
  <c r="E36" i="1" s="1"/>
  <c r="V36" i="1"/>
  <c r="G36" i="1"/>
  <c r="F36" i="1"/>
  <c r="B36" i="1"/>
  <c r="Y35" i="1"/>
  <c r="X35" i="1"/>
  <c r="F35" i="1" s="1"/>
  <c r="W35" i="1"/>
  <c r="E35" i="1" s="1"/>
  <c r="V35" i="1"/>
  <c r="A63" i="1" s="1"/>
  <c r="G35" i="1"/>
  <c r="B35" i="1"/>
  <c r="Y34" i="1"/>
  <c r="X34" i="1"/>
  <c r="F34" i="1" s="1"/>
  <c r="W34" i="1"/>
  <c r="E34" i="1" s="1"/>
  <c r="V34" i="1"/>
  <c r="A62" i="1" s="1"/>
  <c r="G34" i="1"/>
  <c r="Y33" i="1"/>
  <c r="X33" i="1"/>
  <c r="F33" i="1" s="1"/>
  <c r="W33" i="1"/>
  <c r="V33" i="1"/>
  <c r="A61" i="1" s="1"/>
  <c r="G33" i="1"/>
  <c r="E33" i="1"/>
  <c r="Y32" i="1"/>
  <c r="X32" i="1"/>
  <c r="F32" i="1" s="1"/>
  <c r="W32" i="1"/>
  <c r="V32" i="1"/>
  <c r="A60" i="1" s="1"/>
  <c r="G32" i="1"/>
  <c r="E32" i="1"/>
  <c r="B32" i="1"/>
  <c r="Y31" i="1"/>
  <c r="X31" i="1"/>
  <c r="F31" i="1" s="1"/>
  <c r="W31" i="1"/>
  <c r="E31" i="1" s="1"/>
  <c r="V31" i="1"/>
  <c r="G31" i="1"/>
  <c r="B31" i="1"/>
  <c r="Y30" i="1"/>
  <c r="X30" i="1"/>
  <c r="F30" i="1" s="1"/>
  <c r="W30" i="1"/>
  <c r="E30" i="1" s="1"/>
  <c r="V30" i="1"/>
  <c r="A58" i="1" s="1"/>
  <c r="G30" i="1"/>
  <c r="Y29" i="1"/>
  <c r="X29" i="1"/>
  <c r="F29" i="1" s="1"/>
  <c r="W29" i="1"/>
  <c r="V29" i="1"/>
  <c r="A57" i="1" s="1"/>
  <c r="G29" i="1"/>
  <c r="E29" i="1"/>
  <c r="Y28" i="1"/>
  <c r="X28" i="1"/>
  <c r="F28" i="1" s="1"/>
  <c r="W28" i="1"/>
  <c r="E28" i="1" s="1"/>
  <c r="V28" i="1"/>
  <c r="G28" i="1"/>
  <c r="B28" i="1"/>
  <c r="Y27" i="1"/>
  <c r="X27" i="1"/>
  <c r="F27" i="1" s="1"/>
  <c r="W27" i="1"/>
  <c r="E27" i="1" s="1"/>
  <c r="V27" i="1"/>
  <c r="A55" i="1" s="1"/>
  <c r="G27" i="1"/>
  <c r="B46" i="1" l="1"/>
  <c r="A67" i="1"/>
  <c r="B27" i="1"/>
  <c r="B29" i="1"/>
  <c r="B33" i="1"/>
  <c r="B38" i="1"/>
  <c r="B41" i="1"/>
  <c r="B45" i="1"/>
  <c r="B30" i="1"/>
  <c r="B34" i="1"/>
  <c r="B42" i="1"/>
  <c r="B37" i="1"/>
</calcChain>
</file>

<file path=xl/sharedStrings.xml><?xml version="1.0" encoding="utf-8"?>
<sst xmlns="http://schemas.openxmlformats.org/spreadsheetml/2006/main" count="237" uniqueCount="125">
  <si>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</si>
  <si>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</si>
  <si>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</si>
  <si>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</si>
  <si>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</si>
  <si>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</si>
  <si>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</si>
  <si>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</si>
  <si>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</si>
  <si>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</si>
  <si>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</si>
  <si>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</si>
  <si>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</si>
  <si>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</si>
  <si>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</si>
  <si>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</si>
  <si>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</si>
  <si>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</si>
  <si>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</si>
  <si>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</si>
  <si>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</si>
  <si>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</si>
  <si>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</si>
  <si>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報告する文章を書く</t>
    <phoneticPr fontId="1"/>
  </si>
  <si>
    <t>文章を書く</t>
    <phoneticPr fontId="1"/>
  </si>
  <si>
    <t/>
  </si>
  <si>
    <t>言葉の
特徴や使い方
に関する事項</t>
    <phoneticPr fontId="1"/>
  </si>
  <si>
    <t>情報の
扱い方
に関する事項</t>
    <phoneticPr fontId="1"/>
  </si>
  <si>
    <t>話すこと・
聞くこと</t>
    <phoneticPr fontId="1"/>
  </si>
  <si>
    <t>書くこと</t>
    <phoneticPr fontId="1"/>
  </si>
  <si>
    <t>読むこと</t>
    <phoneticPr fontId="1"/>
  </si>
  <si>
    <t>知識・技能</t>
  </si>
  <si>
    <t>思考・判断・
表現</t>
    <phoneticPr fontId="1"/>
  </si>
  <si>
    <t>宇都宮市立豊郷中央小学校 第６学年【国語】領域別／観点別正答率</t>
    <phoneticPr fontId="1"/>
  </si>
  <si>
    <t>本年度</t>
    <phoneticPr fontId="1"/>
  </si>
  <si>
    <t>○良好な状況が見られるもの　●課題が見られるもの</t>
    <phoneticPr fontId="1"/>
  </si>
  <si>
    <t>世界の中の国土</t>
    <phoneticPr fontId="1"/>
  </si>
  <si>
    <t>日本の食料生産</t>
    <phoneticPr fontId="1"/>
  </si>
  <si>
    <t>日本の工業生産</t>
    <phoneticPr fontId="1"/>
  </si>
  <si>
    <t>わたしたちの生活と情報</t>
    <phoneticPr fontId="1"/>
  </si>
  <si>
    <t>わたしたちの生活と環境</t>
    <phoneticPr fontId="1"/>
  </si>
  <si>
    <t>日本国憲法</t>
    <phoneticPr fontId="1"/>
  </si>
  <si>
    <t>日本の政治</t>
    <phoneticPr fontId="1"/>
  </si>
  <si>
    <t>縄文時代～平安時代</t>
    <phoneticPr fontId="1"/>
  </si>
  <si>
    <t>鎌倉時代，室町時代</t>
    <phoneticPr fontId="1"/>
  </si>
  <si>
    <t>国土の
自然環境
などの様子</t>
    <phoneticPr fontId="1"/>
  </si>
  <si>
    <t>農業や
水産業</t>
    <phoneticPr fontId="1"/>
  </si>
  <si>
    <t>工業生産</t>
    <phoneticPr fontId="1"/>
  </si>
  <si>
    <t>産業と
情報との
関わり</t>
    <phoneticPr fontId="1"/>
  </si>
  <si>
    <t>日本の歴史</t>
    <phoneticPr fontId="1"/>
  </si>
  <si>
    <t>宇都宮市立豊郷中央小学校 第６学年【社会】領域別／観点別正答率</t>
    <phoneticPr fontId="1"/>
  </si>
  <si>
    <t>○良好な状況が見られるもの　●課題が見られるもの</t>
    <phoneticPr fontId="1"/>
  </si>
  <si>
    <t>小数の計算</t>
    <phoneticPr fontId="1"/>
  </si>
  <si>
    <t>分数の計算</t>
    <phoneticPr fontId="1"/>
  </si>
  <si>
    <t>文字の式</t>
    <phoneticPr fontId="1"/>
  </si>
  <si>
    <t>面積と体積</t>
    <phoneticPr fontId="1"/>
  </si>
  <si>
    <t>正多角形・合同・立体</t>
    <phoneticPr fontId="1"/>
  </si>
  <si>
    <t>対称な図形</t>
    <phoneticPr fontId="1"/>
  </si>
  <si>
    <t>単位量あたりの大きさ・速さ</t>
    <phoneticPr fontId="1"/>
  </si>
  <si>
    <t>いろいろなグラフの読み取り</t>
    <phoneticPr fontId="1"/>
  </si>
  <si>
    <t>データの見方</t>
    <phoneticPr fontId="1"/>
  </si>
  <si>
    <t>数と計算</t>
    <phoneticPr fontId="1"/>
  </si>
  <si>
    <t>図形</t>
    <phoneticPr fontId="1"/>
  </si>
  <si>
    <t>変化と関係</t>
    <phoneticPr fontId="1"/>
  </si>
  <si>
    <t>データの
活用</t>
    <phoneticPr fontId="1"/>
  </si>
  <si>
    <t>宇都宮市立豊郷中央小学校 第６学年【算数】領域別／観点別正答率</t>
    <phoneticPr fontId="1"/>
  </si>
  <si>
    <t>天気の変化</t>
    <phoneticPr fontId="1"/>
  </si>
  <si>
    <t>ふりこのきまり</t>
    <phoneticPr fontId="1"/>
  </si>
  <si>
    <t>電流のはたらき</t>
    <phoneticPr fontId="1"/>
  </si>
  <si>
    <t>物のとけ方</t>
    <phoneticPr fontId="1"/>
  </si>
  <si>
    <t>物の燃え方</t>
    <phoneticPr fontId="1"/>
  </si>
  <si>
    <t>動物のからだのつくりとはたらき</t>
    <phoneticPr fontId="1"/>
  </si>
  <si>
    <t>植物のつくりとはたらき</t>
    <phoneticPr fontId="1"/>
  </si>
  <si>
    <t>生物とかんきょう</t>
    <phoneticPr fontId="1"/>
  </si>
  <si>
    <t>物質・
エネルギー</t>
    <phoneticPr fontId="1"/>
  </si>
  <si>
    <t>生命・地球</t>
    <phoneticPr fontId="1"/>
  </si>
  <si>
    <t>宇都宮市立豊郷中央小学校 第６学年【理科】領域別／観点別正答率</t>
    <phoneticPr fontId="1"/>
  </si>
  <si>
    <t>学力向上に向けた学校全体での取組</t>
    <rPh sb="0" eb="2">
      <t>ガクリョク</t>
    </rPh>
    <rPh sb="2" eb="4">
      <t>コウジョウ</t>
    </rPh>
    <rPh sb="5" eb="6">
      <t>ム</t>
    </rPh>
    <rPh sb="8" eb="10">
      <t>ガッコウ</t>
    </rPh>
    <rPh sb="10" eb="12">
      <t>ゼンタイ</t>
    </rPh>
    <rPh sb="14" eb="16">
      <t>トリクミ</t>
    </rPh>
    <phoneticPr fontId="1"/>
  </si>
  <si>
    <t>★学校全体で，重点を置いて取り組んでいること</t>
    <rPh sb="1" eb="3">
      <t>ガッコウ</t>
    </rPh>
    <rPh sb="3" eb="5">
      <t>ゼンタイ</t>
    </rPh>
    <rPh sb="7" eb="9">
      <t>ジュウテン</t>
    </rPh>
    <rPh sb="10" eb="11">
      <t>オ</t>
    </rPh>
    <rPh sb="13" eb="14">
      <t>ト</t>
    </rPh>
    <rPh sb="15" eb="16">
      <t>ク</t>
    </rPh>
    <phoneticPr fontId="1"/>
  </si>
  <si>
    <t>重点的な取組</t>
    <rPh sb="0" eb="3">
      <t>ジュウテンテキ</t>
    </rPh>
    <rPh sb="4" eb="6">
      <t>トリクミ</t>
    </rPh>
    <phoneticPr fontId="1"/>
  </si>
  <si>
    <t>取組の具体的な内容</t>
    <rPh sb="0" eb="2">
      <t>トリクミ</t>
    </rPh>
    <rPh sb="3" eb="6">
      <t>グタイテキ</t>
    </rPh>
    <rPh sb="7" eb="9">
      <t>ナイヨウ</t>
    </rPh>
    <phoneticPr fontId="1"/>
  </si>
  <si>
    <t>取組に関わる調査結果</t>
    <rPh sb="0" eb="2">
      <t>トリクミ</t>
    </rPh>
    <rPh sb="3" eb="4">
      <t>カカ</t>
    </rPh>
    <rPh sb="6" eb="8">
      <t>チョウサ</t>
    </rPh>
    <rPh sb="8" eb="10">
      <t>ケッカ</t>
    </rPh>
    <phoneticPr fontId="1"/>
  </si>
  <si>
    <t>宇都宮市立豊郷中央小学校</t>
    <phoneticPr fontId="1"/>
  </si>
  <si>
    <t>・市の平均は上回っているものの，小数や分数の文章問題についてはいずれも７０％以下であったので，図や数直線等を用いて，十分に理解できるよう指導していく。</t>
    <rPh sb="1" eb="2">
      <t>シ</t>
    </rPh>
    <rPh sb="3" eb="5">
      <t>ヘイキン</t>
    </rPh>
    <rPh sb="6" eb="8">
      <t>ウワマワ</t>
    </rPh>
    <rPh sb="16" eb="18">
      <t>ショウスウ</t>
    </rPh>
    <rPh sb="19" eb="21">
      <t>ブンスウ</t>
    </rPh>
    <rPh sb="22" eb="24">
      <t>ブンショウ</t>
    </rPh>
    <rPh sb="24" eb="26">
      <t>モンダイ</t>
    </rPh>
    <rPh sb="37" eb="40">
      <t>パーセントイカ</t>
    </rPh>
    <rPh sb="47" eb="48">
      <t>ズ</t>
    </rPh>
    <rPh sb="49" eb="52">
      <t>スウチョクセン</t>
    </rPh>
    <rPh sb="52" eb="53">
      <t>トウ</t>
    </rPh>
    <rPh sb="54" eb="55">
      <t>モチ</t>
    </rPh>
    <rPh sb="58" eb="60">
      <t>ジュウブン</t>
    </rPh>
    <rPh sb="61" eb="63">
      <t>リカイ</t>
    </rPh>
    <rPh sb="68" eb="70">
      <t>シドウ</t>
    </rPh>
    <phoneticPr fontId="1"/>
  </si>
  <si>
    <t>〇この領域の正答率は市の平均を６％上回っている。
〇分数のかけ算，わり算の計算の正答率はいずれもほぼ９０％で，よく理解しているといえる。また，「文字と式」の問題は，市の平均を大きく上回っていた。</t>
    <rPh sb="3" eb="5">
      <t>リョウイキ</t>
    </rPh>
    <rPh sb="6" eb="8">
      <t>セイトウ</t>
    </rPh>
    <rPh sb="8" eb="9">
      <t>リツ</t>
    </rPh>
    <rPh sb="10" eb="11">
      <t>シ</t>
    </rPh>
    <rPh sb="12" eb="14">
      <t>ヘイキン</t>
    </rPh>
    <rPh sb="17" eb="19">
      <t>ウワマワ</t>
    </rPh>
    <rPh sb="26" eb="28">
      <t>ブンスウ</t>
    </rPh>
    <rPh sb="31" eb="32">
      <t>ザン</t>
    </rPh>
    <rPh sb="35" eb="36">
      <t>ザン</t>
    </rPh>
    <rPh sb="37" eb="39">
      <t>ケイサン</t>
    </rPh>
    <rPh sb="40" eb="42">
      <t>セイトウ</t>
    </rPh>
    <rPh sb="42" eb="43">
      <t>リツ</t>
    </rPh>
    <rPh sb="57" eb="59">
      <t>リカイ</t>
    </rPh>
    <rPh sb="72" eb="74">
      <t>モジ</t>
    </rPh>
    <rPh sb="75" eb="76">
      <t>シキ</t>
    </rPh>
    <rPh sb="78" eb="80">
      <t>モンダイ</t>
    </rPh>
    <rPh sb="82" eb="83">
      <t>シ</t>
    </rPh>
    <rPh sb="84" eb="86">
      <t>ヘイキン</t>
    </rPh>
    <rPh sb="87" eb="88">
      <t>オオ</t>
    </rPh>
    <rPh sb="90" eb="92">
      <t>ウワマワ</t>
    </rPh>
    <phoneticPr fontId="1"/>
  </si>
  <si>
    <t>〇この領域の正答率は市の平均を３．３％上回っている。　
○日本周辺の国名や海洋についての基礎的な知識はおおむね身に付いている。
●日本の主な地域の気候についての理解度は，市の平均を上回っているが，４４．１％と不十分である。</t>
    <rPh sb="29" eb="31">
      <t>ニホン</t>
    </rPh>
    <rPh sb="31" eb="33">
      <t>シュウヘン</t>
    </rPh>
    <rPh sb="34" eb="36">
      <t>コクメイ</t>
    </rPh>
    <rPh sb="37" eb="39">
      <t>カイヨウ</t>
    </rPh>
    <rPh sb="44" eb="47">
      <t>キソテキ</t>
    </rPh>
    <rPh sb="48" eb="50">
      <t>チシキ</t>
    </rPh>
    <rPh sb="55" eb="56">
      <t>ミ</t>
    </rPh>
    <rPh sb="57" eb="58">
      <t>ツ</t>
    </rPh>
    <rPh sb="65" eb="67">
      <t>ニホン</t>
    </rPh>
    <rPh sb="68" eb="69">
      <t>オモ</t>
    </rPh>
    <rPh sb="70" eb="72">
      <t>チイキ</t>
    </rPh>
    <rPh sb="73" eb="75">
      <t>キコウ</t>
    </rPh>
    <rPh sb="80" eb="83">
      <t>リカイド</t>
    </rPh>
    <rPh sb="85" eb="86">
      <t>シ</t>
    </rPh>
    <rPh sb="87" eb="89">
      <t>ヘイキン</t>
    </rPh>
    <rPh sb="90" eb="92">
      <t>ウワマワ</t>
    </rPh>
    <rPh sb="104" eb="107">
      <t>フジュウブン</t>
    </rPh>
    <phoneticPr fontId="1"/>
  </si>
  <si>
    <t>・国名や海洋などの名称や位置関係，国内の気候の特徴など，地理的な基礎知識が定着できるようにするために，社会科の授業だけではなく，その他の教科や活動においても，地図帳や地球儀を使って調べる活動を取り入れていく。</t>
    <rPh sb="1" eb="3">
      <t>コクメイ</t>
    </rPh>
    <rPh sb="4" eb="6">
      <t>カイヨウ</t>
    </rPh>
    <rPh sb="17" eb="19">
      <t>コクナイ</t>
    </rPh>
    <rPh sb="20" eb="22">
      <t>キコウ</t>
    </rPh>
    <rPh sb="23" eb="25">
      <t>トクチョウ</t>
    </rPh>
    <rPh sb="51" eb="54">
      <t>シャカイカ</t>
    </rPh>
    <rPh sb="55" eb="57">
      <t>ジュギョウ</t>
    </rPh>
    <rPh sb="66" eb="67">
      <t>タ</t>
    </rPh>
    <rPh sb="68" eb="70">
      <t>キョウカ</t>
    </rPh>
    <rPh sb="71" eb="73">
      <t>カツドウ</t>
    </rPh>
    <rPh sb="79" eb="82">
      <t>チズチョウ</t>
    </rPh>
    <rPh sb="83" eb="86">
      <t>チキュウギ</t>
    </rPh>
    <rPh sb="87" eb="88">
      <t>ツカ</t>
    </rPh>
    <rPh sb="90" eb="91">
      <t>シラ</t>
    </rPh>
    <rPh sb="93" eb="95">
      <t>カツドウ</t>
    </rPh>
    <rPh sb="96" eb="97">
      <t>ト</t>
    </rPh>
    <rPh sb="98" eb="99">
      <t>イ</t>
    </rPh>
    <phoneticPr fontId="1"/>
  </si>
  <si>
    <t xml:space="preserve">〇この領域の正答率は市の平均を５．６％上回っている。
○稲作の工夫や日本の主な食料生産物などについての問題の正答率はほとんどが９０％を超えており，農業や水産業においての知識や資料を読み取る力は高い。
</t>
    <rPh sb="28" eb="30">
      <t>イナサク</t>
    </rPh>
    <rPh sb="31" eb="33">
      <t>クフウ</t>
    </rPh>
    <rPh sb="34" eb="36">
      <t>ニホン</t>
    </rPh>
    <rPh sb="37" eb="38">
      <t>オモ</t>
    </rPh>
    <rPh sb="39" eb="41">
      <t>ショクリョウ</t>
    </rPh>
    <rPh sb="41" eb="43">
      <t>セイサン</t>
    </rPh>
    <rPh sb="43" eb="44">
      <t>ブツ</t>
    </rPh>
    <rPh sb="51" eb="53">
      <t>モンダイ</t>
    </rPh>
    <rPh sb="54" eb="57">
      <t>セイトウリツ</t>
    </rPh>
    <rPh sb="67" eb="68">
      <t>コ</t>
    </rPh>
    <rPh sb="73" eb="75">
      <t>ノウギョウ</t>
    </rPh>
    <rPh sb="76" eb="79">
      <t>スイサンギョウ</t>
    </rPh>
    <rPh sb="84" eb="86">
      <t>チシキ</t>
    </rPh>
    <rPh sb="87" eb="89">
      <t>シリョウ</t>
    </rPh>
    <rPh sb="90" eb="91">
      <t>ヨ</t>
    </rPh>
    <rPh sb="92" eb="93">
      <t>ト</t>
    </rPh>
    <rPh sb="94" eb="95">
      <t>チカラ</t>
    </rPh>
    <rPh sb="96" eb="97">
      <t>タカ</t>
    </rPh>
    <phoneticPr fontId="1"/>
  </si>
  <si>
    <t>・学んだことを自分の言葉で友達に解説するような場面を設定することで，さらに日本の農業や水産業の仕組みについて理解が深まるように指導していく。</t>
    <rPh sb="1" eb="2">
      <t>マナ</t>
    </rPh>
    <rPh sb="7" eb="9">
      <t>ジブン</t>
    </rPh>
    <rPh sb="10" eb="12">
      <t>コトバ</t>
    </rPh>
    <rPh sb="13" eb="15">
      <t>トモダチ</t>
    </rPh>
    <rPh sb="16" eb="18">
      <t>カイセツ</t>
    </rPh>
    <rPh sb="23" eb="25">
      <t>バメン</t>
    </rPh>
    <rPh sb="26" eb="28">
      <t>セッテイ</t>
    </rPh>
    <rPh sb="37" eb="39">
      <t>ニホン</t>
    </rPh>
    <rPh sb="40" eb="42">
      <t>ノウギョウ</t>
    </rPh>
    <rPh sb="43" eb="46">
      <t>スイサンギョウ</t>
    </rPh>
    <rPh sb="47" eb="49">
      <t>シク</t>
    </rPh>
    <rPh sb="54" eb="56">
      <t>リカイ</t>
    </rPh>
    <rPh sb="57" eb="58">
      <t>フカ</t>
    </rPh>
    <rPh sb="63" eb="65">
      <t>シドウ</t>
    </rPh>
    <phoneticPr fontId="1"/>
  </si>
  <si>
    <t>〇この領域の正答率は市の平均を７．５％上回っている。
○工業生産に従事している人々による，環境保全のための工夫や努力については，よく理解している。</t>
    <rPh sb="28" eb="30">
      <t>コウギョウ</t>
    </rPh>
    <rPh sb="30" eb="32">
      <t>セイサン</t>
    </rPh>
    <rPh sb="33" eb="35">
      <t>ジュウジ</t>
    </rPh>
    <rPh sb="39" eb="41">
      <t>ヒトビト</t>
    </rPh>
    <rPh sb="45" eb="47">
      <t>カンキョウ</t>
    </rPh>
    <rPh sb="47" eb="49">
      <t>ホゼン</t>
    </rPh>
    <rPh sb="53" eb="55">
      <t>クフウ</t>
    </rPh>
    <rPh sb="56" eb="58">
      <t>ドリョク</t>
    </rPh>
    <rPh sb="66" eb="68">
      <t>リカイ</t>
    </rPh>
    <phoneticPr fontId="1"/>
  </si>
  <si>
    <t>〇この領域の正答率は市の平均を６％上回っている。
○テレビや新聞などのマスメディアについての基礎的な知識はしっかりと身に付いている。
●情報産業の特徴についての問題では，正答率が７２．４％と市の平均よりは高いが，共通点を見つける力とそれを言葉にする力の部分で課題が見られる。</t>
    <rPh sb="30" eb="32">
      <t>シンブン</t>
    </rPh>
    <rPh sb="46" eb="49">
      <t>キソテキ</t>
    </rPh>
    <rPh sb="50" eb="52">
      <t>チシキ</t>
    </rPh>
    <rPh sb="58" eb="59">
      <t>ミ</t>
    </rPh>
    <rPh sb="60" eb="61">
      <t>ツ</t>
    </rPh>
    <rPh sb="68" eb="70">
      <t>ジョウホウ</t>
    </rPh>
    <rPh sb="70" eb="72">
      <t>サンギョウ</t>
    </rPh>
    <rPh sb="73" eb="75">
      <t>トクチョウ</t>
    </rPh>
    <rPh sb="80" eb="82">
      <t>モンダイ</t>
    </rPh>
    <rPh sb="85" eb="88">
      <t>セイトウリツ</t>
    </rPh>
    <rPh sb="95" eb="96">
      <t>シ</t>
    </rPh>
    <rPh sb="97" eb="99">
      <t>ヘイキン</t>
    </rPh>
    <rPh sb="102" eb="103">
      <t>タカ</t>
    </rPh>
    <rPh sb="106" eb="109">
      <t>キョウツウテン</t>
    </rPh>
    <rPh sb="110" eb="111">
      <t>ミ</t>
    </rPh>
    <rPh sb="114" eb="115">
      <t>チカラ</t>
    </rPh>
    <rPh sb="119" eb="121">
      <t>コトバ</t>
    </rPh>
    <rPh sb="124" eb="125">
      <t>チカラ</t>
    </rPh>
    <rPh sb="126" eb="128">
      <t>ブブン</t>
    </rPh>
    <rPh sb="129" eb="131">
      <t>カダイ</t>
    </rPh>
    <rPh sb="132" eb="133">
      <t>ミ</t>
    </rPh>
    <phoneticPr fontId="1"/>
  </si>
  <si>
    <t>・各種マスメディアの特徴や役割について復習し，互いの共通点や相違点をしっかりと理解できるような指導をしていく。</t>
    <rPh sb="1" eb="3">
      <t>カクシュ</t>
    </rPh>
    <rPh sb="10" eb="12">
      <t>トクチョウ</t>
    </rPh>
    <rPh sb="13" eb="15">
      <t>ヤクワリ</t>
    </rPh>
    <rPh sb="19" eb="21">
      <t>フクシュウ</t>
    </rPh>
    <rPh sb="23" eb="24">
      <t>タガ</t>
    </rPh>
    <rPh sb="26" eb="29">
      <t>キョウツウテン</t>
    </rPh>
    <rPh sb="30" eb="33">
      <t>ソウイテン</t>
    </rPh>
    <rPh sb="39" eb="41">
      <t>リカイ</t>
    </rPh>
    <rPh sb="47" eb="49">
      <t>シドウ</t>
    </rPh>
    <phoneticPr fontId="1"/>
  </si>
  <si>
    <t>〇この領域の正答率は市の平均を５．９％上回っている。
○日本国憲法や裁判の仕組みについての問題の正答率は市の平均を大きく上回っており，基礎的な知識の理解は十分である。
●国会の働きについての問題では正答率が６４．６％と低く，理解が不十分である。</t>
    <rPh sb="28" eb="31">
      <t>ニホンコク</t>
    </rPh>
    <rPh sb="31" eb="33">
      <t>ケンポウ</t>
    </rPh>
    <rPh sb="34" eb="36">
      <t>サイバン</t>
    </rPh>
    <rPh sb="37" eb="39">
      <t>シク</t>
    </rPh>
    <rPh sb="45" eb="47">
      <t>モンダイ</t>
    </rPh>
    <rPh sb="48" eb="51">
      <t>セイトウリツ</t>
    </rPh>
    <rPh sb="52" eb="53">
      <t>シ</t>
    </rPh>
    <rPh sb="54" eb="56">
      <t>ヘイキン</t>
    </rPh>
    <rPh sb="57" eb="58">
      <t>オオ</t>
    </rPh>
    <rPh sb="60" eb="62">
      <t>ウワマワ</t>
    </rPh>
    <rPh sb="67" eb="70">
      <t>キソテキ</t>
    </rPh>
    <rPh sb="71" eb="73">
      <t>チシキ</t>
    </rPh>
    <rPh sb="74" eb="76">
      <t>リカイ</t>
    </rPh>
    <rPh sb="77" eb="79">
      <t>ジュウブン</t>
    </rPh>
    <rPh sb="85" eb="87">
      <t>コッカイ</t>
    </rPh>
    <rPh sb="88" eb="89">
      <t>ハタラ</t>
    </rPh>
    <rPh sb="95" eb="97">
      <t>モンダイ</t>
    </rPh>
    <rPh sb="99" eb="102">
      <t>セイトウリツ</t>
    </rPh>
    <rPh sb="109" eb="110">
      <t>ヒク</t>
    </rPh>
    <rPh sb="112" eb="114">
      <t>リカイ</t>
    </rPh>
    <rPh sb="115" eb="118">
      <t>フジュウブン</t>
    </rPh>
    <phoneticPr fontId="1"/>
  </si>
  <si>
    <t>・国会，裁判所，内閣の役割や特徴，そして関係性について整理し，関係図などを活用してより理解が深まるように指導する。</t>
    <rPh sb="1" eb="3">
      <t>コッカイ</t>
    </rPh>
    <rPh sb="4" eb="7">
      <t>サイバンショ</t>
    </rPh>
    <rPh sb="8" eb="10">
      <t>ナイカク</t>
    </rPh>
    <rPh sb="11" eb="13">
      <t>ヤクワリ</t>
    </rPh>
    <rPh sb="14" eb="16">
      <t>トクチョウ</t>
    </rPh>
    <rPh sb="20" eb="23">
      <t>カンケイセイ</t>
    </rPh>
    <rPh sb="27" eb="29">
      <t>セイリ</t>
    </rPh>
    <rPh sb="31" eb="34">
      <t>カンケイズ</t>
    </rPh>
    <rPh sb="37" eb="39">
      <t>カツヨウ</t>
    </rPh>
    <rPh sb="43" eb="45">
      <t>リカイ</t>
    </rPh>
    <rPh sb="46" eb="47">
      <t>フカ</t>
    </rPh>
    <rPh sb="52" eb="54">
      <t>シドウ</t>
    </rPh>
    <phoneticPr fontId="1"/>
  </si>
  <si>
    <t>〇この領域の正答率は市の平均を８．３％上回っている。
○縄文時代から平安時代までの問題においての正答率は高く，基礎的知識はおおむね定着している。
●選択肢ではなく，記述式の問題での誤答が多い。</t>
    <rPh sb="28" eb="30">
      <t>ジョウモン</t>
    </rPh>
    <rPh sb="30" eb="32">
      <t>ジダイ</t>
    </rPh>
    <rPh sb="34" eb="36">
      <t>ヘイアン</t>
    </rPh>
    <rPh sb="36" eb="38">
      <t>ジダイ</t>
    </rPh>
    <rPh sb="50" eb="52">
      <t>モンダイ</t>
    </rPh>
    <rPh sb="55" eb="58">
      <t>キソテキ</t>
    </rPh>
    <rPh sb="58" eb="60">
      <t>チシキ</t>
    </rPh>
    <rPh sb="64" eb="66">
      <t>レキシ</t>
    </rPh>
    <rPh sb="66" eb="68">
      <t>ジショウ</t>
    </rPh>
    <rPh sb="74" eb="77">
      <t>センタクシ</t>
    </rPh>
    <rPh sb="82" eb="84">
      <t>キジュツ</t>
    </rPh>
    <rPh sb="84" eb="85">
      <t>シキ</t>
    </rPh>
    <rPh sb="86" eb="88">
      <t>モンダイ</t>
    </rPh>
    <rPh sb="90" eb="92">
      <t>ゴトウ</t>
    </rPh>
    <rPh sb="93" eb="94">
      <t>オオシヘイキンコヤクタカ</t>
    </rPh>
    <phoneticPr fontId="1"/>
  </si>
  <si>
    <t>・各時代の基礎的知識を復習するだけではなく，歴史的事象に対して考えたことを自分の言葉で記述するような時間をさらに増やしていく。</t>
    <rPh sb="1" eb="4">
      <t>カクジダイ</t>
    </rPh>
    <rPh sb="5" eb="8">
      <t>キソテキ</t>
    </rPh>
    <rPh sb="8" eb="10">
      <t>チシキ</t>
    </rPh>
    <rPh sb="11" eb="13">
      <t>フクシュウ</t>
    </rPh>
    <rPh sb="22" eb="25">
      <t>レキシテキ</t>
    </rPh>
    <rPh sb="25" eb="27">
      <t>ジショウ</t>
    </rPh>
    <rPh sb="28" eb="29">
      <t>タイ</t>
    </rPh>
    <rPh sb="31" eb="32">
      <t>カンガ</t>
    </rPh>
    <rPh sb="37" eb="39">
      <t>ジブン</t>
    </rPh>
    <rPh sb="40" eb="42">
      <t>コトバ</t>
    </rPh>
    <rPh sb="43" eb="45">
      <t>キジュツ</t>
    </rPh>
    <rPh sb="50" eb="52">
      <t>ジカン</t>
    </rPh>
    <rPh sb="56" eb="57">
      <t>フ</t>
    </rPh>
    <phoneticPr fontId="1"/>
  </si>
  <si>
    <t>　主体的に学び合う児童の育成</t>
    <rPh sb="1" eb="4">
      <t>シュタイテキ</t>
    </rPh>
    <rPh sb="5" eb="6">
      <t>マナ</t>
    </rPh>
    <rPh sb="7" eb="8">
      <t>ア</t>
    </rPh>
    <rPh sb="9" eb="11">
      <t>ジドウ</t>
    </rPh>
    <rPh sb="12" eb="14">
      <t>イクセイ</t>
    </rPh>
    <phoneticPr fontId="1"/>
  </si>
  <si>
    <t>　各教科における，振り返りの充実</t>
    <phoneticPr fontId="1"/>
  </si>
  <si>
    <t>★市の結果を踏まえての次年度の方向性</t>
    <rPh sb="1" eb="2">
      <t>シ</t>
    </rPh>
    <rPh sb="3" eb="5">
      <t>ケッカ</t>
    </rPh>
    <rPh sb="6" eb="7">
      <t>フ</t>
    </rPh>
    <rPh sb="11" eb="14">
      <t>ジネンド</t>
    </rPh>
    <rPh sb="15" eb="17">
      <t>ホウコウ</t>
    </rPh>
    <rPh sb="17" eb="18">
      <t>セイ</t>
    </rPh>
    <phoneticPr fontId="1"/>
  </si>
  <si>
    <t xml:space="preserve">・学年の発達段階に合った話し方の指導
・話合いの充実のため，自分の考えを持たせることやその視覚化を図ること
</t>
    <rPh sb="20" eb="22">
      <t>ハナシア</t>
    </rPh>
    <rPh sb="24" eb="26">
      <t>ジュウジツ</t>
    </rPh>
    <rPh sb="30" eb="32">
      <t>ジブン</t>
    </rPh>
    <rPh sb="33" eb="34">
      <t>カンガ</t>
    </rPh>
    <rPh sb="36" eb="37">
      <t>モ</t>
    </rPh>
    <rPh sb="45" eb="48">
      <t>シカクカ</t>
    </rPh>
    <rPh sb="49" eb="50">
      <t>ハカ</t>
    </rPh>
    <phoneticPr fontId="1"/>
  </si>
  <si>
    <t>・生命・地球に関する図書資料や映像資料を多く活用し，実験や観察が難しい内容についての定着につなげていく。
・これまで学んだ観察や実験の方法を，身近な課題を解決するために応用する力を育てたい。そのために，自由研究を進めたり，課題解決のための方策を考える話合いを設けたりして，主体的に課題に取り組もうとする意欲を喚起させる指導の工夫改善をしていく。</t>
    <phoneticPr fontId="1"/>
  </si>
  <si>
    <t>・言語の単元等ではより丁寧に指導を行う。朝の学習等で，言語にまつわるワークシートなどを使い繰り返し学習ができるようにする。教科での学びにこだわらず，各教科の学習で出てくる語句なども授業内で取り上げ，熟語について意識を持てるような働きかけを行っていく。</t>
    <rPh sb="1" eb="3">
      <t>ゲンゴ</t>
    </rPh>
    <rPh sb="4" eb="6">
      <t>タンゲン</t>
    </rPh>
    <rPh sb="6" eb="7">
      <t>トウ</t>
    </rPh>
    <rPh sb="11" eb="13">
      <t>テイネイ</t>
    </rPh>
    <rPh sb="14" eb="16">
      <t>シドウ</t>
    </rPh>
    <rPh sb="17" eb="18">
      <t>オコナ</t>
    </rPh>
    <rPh sb="20" eb="21">
      <t>アサ</t>
    </rPh>
    <rPh sb="22" eb="24">
      <t>ガクシュウ</t>
    </rPh>
    <rPh sb="24" eb="25">
      <t>トウ</t>
    </rPh>
    <rPh sb="27" eb="29">
      <t>ゲンゴ</t>
    </rPh>
    <rPh sb="43" eb="44">
      <t>ツカ</t>
    </rPh>
    <rPh sb="45" eb="46">
      <t>ク</t>
    </rPh>
    <rPh sb="47" eb="48">
      <t>カエ</t>
    </rPh>
    <rPh sb="49" eb="51">
      <t>ガクシュウ</t>
    </rPh>
    <rPh sb="61" eb="63">
      <t>キョウカ</t>
    </rPh>
    <rPh sb="65" eb="66">
      <t>マナ</t>
    </rPh>
    <rPh sb="74" eb="77">
      <t>カクキョウカ</t>
    </rPh>
    <rPh sb="78" eb="80">
      <t>ガクシュウ</t>
    </rPh>
    <rPh sb="81" eb="82">
      <t>デ</t>
    </rPh>
    <rPh sb="85" eb="87">
      <t>ゴク</t>
    </rPh>
    <rPh sb="90" eb="92">
      <t>ジュギョウ</t>
    </rPh>
    <rPh sb="92" eb="93">
      <t>ナイ</t>
    </rPh>
    <rPh sb="94" eb="95">
      <t>ト</t>
    </rPh>
    <rPh sb="96" eb="97">
      <t>ア</t>
    </rPh>
    <rPh sb="99" eb="101">
      <t>ジュクゴ</t>
    </rPh>
    <rPh sb="105" eb="107">
      <t>イシキ</t>
    </rPh>
    <rPh sb="108" eb="109">
      <t>モ</t>
    </rPh>
    <rPh sb="114" eb="115">
      <t>ハタラ</t>
    </rPh>
    <rPh sb="119" eb="120">
      <t>オコナ</t>
    </rPh>
    <phoneticPr fontId="1"/>
  </si>
  <si>
    <t>・今後も今までの学習活動を継続して行っていくとともに，学級活動等の話合い活動の機会も活用しながら，話す・聞くことについての学びを深めていく。</t>
    <rPh sb="1" eb="3">
      <t>コンゴ</t>
    </rPh>
    <rPh sb="4" eb="5">
      <t>イマ</t>
    </rPh>
    <rPh sb="8" eb="10">
      <t>ガクシュウ</t>
    </rPh>
    <rPh sb="10" eb="12">
      <t>カツドウ</t>
    </rPh>
    <rPh sb="13" eb="15">
      <t>ケイゾク</t>
    </rPh>
    <rPh sb="17" eb="18">
      <t>オコナ</t>
    </rPh>
    <rPh sb="27" eb="29">
      <t>ガッキュウ</t>
    </rPh>
    <rPh sb="29" eb="31">
      <t>カツドウ</t>
    </rPh>
    <rPh sb="31" eb="32">
      <t>トウ</t>
    </rPh>
    <rPh sb="33" eb="35">
      <t>ハナシア</t>
    </rPh>
    <rPh sb="36" eb="38">
      <t>カツドウ</t>
    </rPh>
    <rPh sb="39" eb="41">
      <t>キカイ</t>
    </rPh>
    <rPh sb="42" eb="44">
      <t>カツヨウ</t>
    </rPh>
    <rPh sb="49" eb="50">
      <t>ハナ</t>
    </rPh>
    <rPh sb="52" eb="53">
      <t>キ</t>
    </rPh>
    <rPh sb="61" eb="62">
      <t>マナ</t>
    </rPh>
    <rPh sb="64" eb="65">
      <t>フカ</t>
    </rPh>
    <phoneticPr fontId="1"/>
  </si>
  <si>
    <t xml:space="preserve">・作文指導では，書く時の構成を意識しながら書き進められるような指導を行っていく。文章の書き方の型を提示して一つの方法を体得させつつ，応用できるような力を伸ばしていく。
</t>
    <rPh sb="1" eb="3">
      <t>サクブン</t>
    </rPh>
    <rPh sb="3" eb="5">
      <t>シドウ</t>
    </rPh>
    <rPh sb="8" eb="9">
      <t>カ</t>
    </rPh>
    <rPh sb="10" eb="11">
      <t>トキ</t>
    </rPh>
    <rPh sb="12" eb="14">
      <t>コウセイ</t>
    </rPh>
    <rPh sb="15" eb="17">
      <t>イシキ</t>
    </rPh>
    <rPh sb="21" eb="22">
      <t>カ</t>
    </rPh>
    <rPh sb="23" eb="24">
      <t>スス</t>
    </rPh>
    <rPh sb="31" eb="33">
      <t>シドウ</t>
    </rPh>
    <rPh sb="34" eb="35">
      <t>オコナ</t>
    </rPh>
    <rPh sb="40" eb="42">
      <t>ブンショウ</t>
    </rPh>
    <rPh sb="43" eb="44">
      <t>カ</t>
    </rPh>
    <rPh sb="45" eb="46">
      <t>カタ</t>
    </rPh>
    <phoneticPr fontId="1"/>
  </si>
  <si>
    <t>・文章読解の単元では，登場人物等の心情読み取りや表現読み取りの指導を特に丁寧に行っていく。様々な文章に触れ，心情を読み取ろうとする機会を多くするためにも，読書の推進を図っていく。</t>
    <rPh sb="1" eb="3">
      <t>ブンショウ</t>
    </rPh>
    <rPh sb="3" eb="5">
      <t>ドッカイ</t>
    </rPh>
    <rPh sb="6" eb="8">
      <t>タンゲン</t>
    </rPh>
    <rPh sb="11" eb="13">
      <t>トウジョウ</t>
    </rPh>
    <rPh sb="13" eb="15">
      <t>ジンブツ</t>
    </rPh>
    <rPh sb="15" eb="16">
      <t>ナド</t>
    </rPh>
    <rPh sb="17" eb="19">
      <t>シンジョウ</t>
    </rPh>
    <rPh sb="19" eb="20">
      <t>ヨ</t>
    </rPh>
    <rPh sb="21" eb="22">
      <t>ト</t>
    </rPh>
    <rPh sb="24" eb="26">
      <t>ヒョウゲン</t>
    </rPh>
    <rPh sb="26" eb="27">
      <t>ヨ</t>
    </rPh>
    <rPh sb="28" eb="29">
      <t>ト</t>
    </rPh>
    <rPh sb="31" eb="33">
      <t>シドウ</t>
    </rPh>
    <rPh sb="34" eb="35">
      <t>トク</t>
    </rPh>
    <rPh sb="36" eb="38">
      <t>テイネイ</t>
    </rPh>
    <rPh sb="39" eb="40">
      <t>オコナ</t>
    </rPh>
    <rPh sb="45" eb="47">
      <t>サマザマ</t>
    </rPh>
    <rPh sb="48" eb="50">
      <t>ブンショウ</t>
    </rPh>
    <rPh sb="51" eb="52">
      <t>フ</t>
    </rPh>
    <rPh sb="54" eb="56">
      <t>シンジョウ</t>
    </rPh>
    <rPh sb="57" eb="58">
      <t>ヨ</t>
    </rPh>
    <rPh sb="59" eb="60">
      <t>ト</t>
    </rPh>
    <rPh sb="65" eb="67">
      <t>キカイ</t>
    </rPh>
    <rPh sb="68" eb="69">
      <t>オオ</t>
    </rPh>
    <rPh sb="77" eb="79">
      <t>ドクショ</t>
    </rPh>
    <rPh sb="80" eb="82">
      <t>スイシン</t>
    </rPh>
    <rPh sb="83" eb="84">
      <t>ハカ</t>
    </rPh>
    <phoneticPr fontId="1"/>
  </si>
  <si>
    <t>〇この領域の平均正答率は市の平均を８．９%上回っている。
〇話し手や司会者の工夫を捉えながら聞くことができている。</t>
    <rPh sb="30" eb="31">
      <t>ハナ</t>
    </rPh>
    <rPh sb="32" eb="33">
      <t>テ</t>
    </rPh>
    <rPh sb="34" eb="37">
      <t>シカイシャ</t>
    </rPh>
    <rPh sb="38" eb="40">
      <t>クフウ</t>
    </rPh>
    <rPh sb="41" eb="42">
      <t>トラ</t>
    </rPh>
    <rPh sb="46" eb="47">
      <t>キ</t>
    </rPh>
    <phoneticPr fontId="1"/>
  </si>
  <si>
    <t>〇この領域の平均正答率は市の平均を８．６%上回っている。
〇２つの意見のうちどちらに賛成するか，理由を明確にして書く問題の正答率は９０．９％であった。
●自分の考えを２段落に分けて書くという条件で書くことができた児童は６４．６％で，市の平均より１％低かった。</t>
    <rPh sb="33" eb="35">
      <t>イケン</t>
    </rPh>
    <rPh sb="42" eb="44">
      <t>サンセイ</t>
    </rPh>
    <rPh sb="48" eb="50">
      <t>リユウ</t>
    </rPh>
    <rPh sb="51" eb="53">
      <t>メイカク</t>
    </rPh>
    <rPh sb="56" eb="57">
      <t>カ</t>
    </rPh>
    <rPh sb="58" eb="60">
      <t>モンダイ</t>
    </rPh>
    <rPh sb="61" eb="63">
      <t>セイトウ</t>
    </rPh>
    <rPh sb="63" eb="64">
      <t>リツ</t>
    </rPh>
    <rPh sb="77" eb="79">
      <t>ジブン</t>
    </rPh>
    <rPh sb="80" eb="81">
      <t>カンガ</t>
    </rPh>
    <rPh sb="84" eb="86">
      <t>ダンラク</t>
    </rPh>
    <rPh sb="87" eb="88">
      <t>ワ</t>
    </rPh>
    <rPh sb="90" eb="91">
      <t>カ</t>
    </rPh>
    <rPh sb="95" eb="97">
      <t>ジョウケン</t>
    </rPh>
    <rPh sb="98" eb="99">
      <t>カ</t>
    </rPh>
    <rPh sb="106" eb="108">
      <t>ジドウ</t>
    </rPh>
    <rPh sb="116" eb="117">
      <t>シ</t>
    </rPh>
    <rPh sb="118" eb="120">
      <t>ヘイキン</t>
    </rPh>
    <rPh sb="124" eb="125">
      <t>ヒク</t>
    </rPh>
    <phoneticPr fontId="1"/>
  </si>
  <si>
    <t>〇この領域の平均正答率は市の平均を２．１%上回っている。
〇物語文では物語全体の内容を問う問題，説明文では文章全体の構成を問う問題の正答率が，いずれも９０％近く，よく理解している。
●登場人物の心情や表現の効果を問う問題の正答率が３０％台で，市の平均と比べても低い結果だった。</t>
    <rPh sb="30" eb="33">
      <t>モノガタリブン</t>
    </rPh>
    <rPh sb="35" eb="37">
      <t>モノガタリ</t>
    </rPh>
    <rPh sb="36" eb="37">
      <t>ジンブツ</t>
    </rPh>
    <rPh sb="37" eb="39">
      <t>ゼンタイ</t>
    </rPh>
    <rPh sb="40" eb="42">
      <t>ナイヨウ</t>
    </rPh>
    <rPh sb="43" eb="44">
      <t>ト</t>
    </rPh>
    <rPh sb="45" eb="47">
      <t>モンダイ</t>
    </rPh>
    <rPh sb="48" eb="51">
      <t>セツメイブン</t>
    </rPh>
    <rPh sb="53" eb="55">
      <t>ブンショウ</t>
    </rPh>
    <rPh sb="55" eb="57">
      <t>ゼンタイ</t>
    </rPh>
    <rPh sb="58" eb="60">
      <t>コウセイ</t>
    </rPh>
    <rPh sb="61" eb="62">
      <t>ト</t>
    </rPh>
    <rPh sb="63" eb="65">
      <t>モンダイ</t>
    </rPh>
    <rPh sb="66" eb="68">
      <t>セイトウ</t>
    </rPh>
    <rPh sb="68" eb="69">
      <t>リツ</t>
    </rPh>
    <rPh sb="78" eb="79">
      <t>チカ</t>
    </rPh>
    <rPh sb="83" eb="85">
      <t>リカイ</t>
    </rPh>
    <rPh sb="92" eb="94">
      <t>トウジョウ</t>
    </rPh>
    <rPh sb="94" eb="96">
      <t>ジンブツ</t>
    </rPh>
    <rPh sb="97" eb="99">
      <t>シンジョウ</t>
    </rPh>
    <rPh sb="100" eb="102">
      <t>ヒョウゲン</t>
    </rPh>
    <rPh sb="103" eb="105">
      <t>コウカ</t>
    </rPh>
    <rPh sb="106" eb="107">
      <t>ト</t>
    </rPh>
    <rPh sb="108" eb="110">
      <t>モンダイ</t>
    </rPh>
    <rPh sb="111" eb="113">
      <t>セイトウ</t>
    </rPh>
    <rPh sb="113" eb="114">
      <t>リツ</t>
    </rPh>
    <rPh sb="118" eb="119">
      <t>ダイ</t>
    </rPh>
    <rPh sb="121" eb="122">
      <t>シ</t>
    </rPh>
    <rPh sb="123" eb="125">
      <t>ヘイキン</t>
    </rPh>
    <rPh sb="126" eb="127">
      <t>クラ</t>
    </rPh>
    <rPh sb="130" eb="131">
      <t>ヒク</t>
    </rPh>
    <rPh sb="132" eb="134">
      <t>ケッカ</t>
    </rPh>
    <phoneticPr fontId="1"/>
  </si>
  <si>
    <t>〇この領域の平均正答率は市の平均を１３．５%上回っている。
〇情報を理解し，文章をまとめて書く力がついてきている。</t>
    <rPh sb="3" eb="5">
      <t>リョウイキ</t>
    </rPh>
    <rPh sb="6" eb="8">
      <t>ヘイキン</t>
    </rPh>
    <rPh sb="8" eb="10">
      <t>セイトウ</t>
    </rPh>
    <rPh sb="10" eb="11">
      <t>リツ</t>
    </rPh>
    <rPh sb="12" eb="13">
      <t>シ</t>
    </rPh>
    <rPh sb="14" eb="16">
      <t>ヘイキン</t>
    </rPh>
    <rPh sb="22" eb="24">
      <t>ウワマワ</t>
    </rPh>
    <rPh sb="31" eb="33">
      <t>ジョウホウ</t>
    </rPh>
    <rPh sb="34" eb="36">
      <t>リカイ</t>
    </rPh>
    <rPh sb="38" eb="40">
      <t>ブンショウ</t>
    </rPh>
    <rPh sb="45" eb="46">
      <t>カ</t>
    </rPh>
    <rPh sb="47" eb="48">
      <t>チカラ</t>
    </rPh>
    <phoneticPr fontId="1"/>
  </si>
  <si>
    <t>・今後も今までの学習活動を継続して行っていく。国語以外の教科でも，どこからどんなことが分かるのか根拠を明らかにした読み取りをしていくとともに，読み取ったことを端的によりわかりやすく表すことにも意識を向けさせることで，更に書く力を伸ばしていく。</t>
    <rPh sb="1" eb="3">
      <t>コンゴ</t>
    </rPh>
    <rPh sb="4" eb="5">
      <t>イマ</t>
    </rPh>
    <rPh sb="8" eb="10">
      <t>ガクシュウ</t>
    </rPh>
    <rPh sb="10" eb="12">
      <t>カツドウ</t>
    </rPh>
    <rPh sb="13" eb="15">
      <t>ケイゾク</t>
    </rPh>
    <rPh sb="17" eb="18">
      <t>オコナ</t>
    </rPh>
    <rPh sb="23" eb="25">
      <t>コクゴ</t>
    </rPh>
    <rPh sb="25" eb="27">
      <t>イガイ</t>
    </rPh>
    <rPh sb="28" eb="30">
      <t>キョウカ</t>
    </rPh>
    <rPh sb="43" eb="44">
      <t>ワ</t>
    </rPh>
    <rPh sb="48" eb="50">
      <t>コンキョ</t>
    </rPh>
    <rPh sb="51" eb="52">
      <t>アキ</t>
    </rPh>
    <rPh sb="57" eb="58">
      <t>ヨ</t>
    </rPh>
    <rPh sb="59" eb="60">
      <t>ト</t>
    </rPh>
    <rPh sb="71" eb="72">
      <t>ヨ</t>
    </rPh>
    <rPh sb="73" eb="74">
      <t>ト</t>
    </rPh>
    <rPh sb="79" eb="81">
      <t>タンテキ</t>
    </rPh>
    <rPh sb="90" eb="91">
      <t>アラワ</t>
    </rPh>
    <rPh sb="96" eb="98">
      <t>イシキ</t>
    </rPh>
    <rPh sb="99" eb="100">
      <t>ム</t>
    </rPh>
    <rPh sb="108" eb="109">
      <t>サラ</t>
    </rPh>
    <rPh sb="110" eb="111">
      <t>カ</t>
    </rPh>
    <rPh sb="112" eb="113">
      <t>チカラ</t>
    </rPh>
    <rPh sb="114" eb="115">
      <t>ノ</t>
    </rPh>
    <phoneticPr fontId="1"/>
  </si>
  <si>
    <t>〇この領域の平均正答率は市の平均を５．５%上回っている。
〇漢字の読み書きは出題された問題のいずれも８１％から９６％の正答率であった。
●３字の熟語の構成や同音異義語の使い分け，尊敬語の使い方については市の平均より低く課題がある。</t>
    <rPh sb="3" eb="5">
      <t>リョウイキ</t>
    </rPh>
    <rPh sb="6" eb="8">
      <t>ヘイキン</t>
    </rPh>
    <rPh sb="8" eb="10">
      <t>セイトウ</t>
    </rPh>
    <rPh sb="10" eb="11">
      <t>リツ</t>
    </rPh>
    <rPh sb="12" eb="13">
      <t>シ</t>
    </rPh>
    <rPh sb="14" eb="16">
      <t>ヘイキン</t>
    </rPh>
    <rPh sb="21" eb="23">
      <t>ウワマワ</t>
    </rPh>
    <rPh sb="30" eb="32">
      <t>カンジ</t>
    </rPh>
    <rPh sb="33" eb="34">
      <t>ヨ</t>
    </rPh>
    <rPh sb="35" eb="36">
      <t>カ</t>
    </rPh>
    <rPh sb="38" eb="40">
      <t>シュツダイ</t>
    </rPh>
    <rPh sb="43" eb="45">
      <t>モンダイ</t>
    </rPh>
    <rPh sb="59" eb="61">
      <t>セイトウ</t>
    </rPh>
    <rPh sb="61" eb="62">
      <t>リツ</t>
    </rPh>
    <rPh sb="70" eb="71">
      <t>ジ</t>
    </rPh>
    <rPh sb="72" eb="74">
      <t>ジュクゴ</t>
    </rPh>
    <rPh sb="75" eb="77">
      <t>コウセイ</t>
    </rPh>
    <rPh sb="78" eb="83">
      <t>ドウオンイギゴ</t>
    </rPh>
    <rPh sb="84" eb="85">
      <t>ツカ</t>
    </rPh>
    <rPh sb="86" eb="87">
      <t>ワ</t>
    </rPh>
    <rPh sb="89" eb="92">
      <t>ソンケイゴ</t>
    </rPh>
    <rPh sb="93" eb="94">
      <t>ツカ</t>
    </rPh>
    <rPh sb="95" eb="96">
      <t>カタ</t>
    </rPh>
    <rPh sb="101" eb="102">
      <t>シ</t>
    </rPh>
    <rPh sb="103" eb="105">
      <t>ヘイキン</t>
    </rPh>
    <rPh sb="107" eb="108">
      <t>ヒク</t>
    </rPh>
    <rPh sb="109" eb="111">
      <t>カダイ</t>
    </rPh>
    <phoneticPr fontId="1"/>
  </si>
  <si>
    <t>・工業生産に関わる人々の働きや外国との関わりなどの基礎的な事項を，教科書やグラフの読み取りをもとに復習していく。</t>
    <rPh sb="1" eb="3">
      <t>コウギョウ</t>
    </rPh>
    <rPh sb="3" eb="5">
      <t>セイサン</t>
    </rPh>
    <rPh sb="6" eb="7">
      <t>カカ</t>
    </rPh>
    <rPh sb="9" eb="11">
      <t>ヒトビト</t>
    </rPh>
    <rPh sb="12" eb="13">
      <t>ハタラ</t>
    </rPh>
    <rPh sb="15" eb="17">
      <t>ガイコク</t>
    </rPh>
    <rPh sb="19" eb="20">
      <t>カカ</t>
    </rPh>
    <rPh sb="25" eb="28">
      <t>キソテキ</t>
    </rPh>
    <rPh sb="29" eb="31">
      <t>ジコウ</t>
    </rPh>
    <rPh sb="33" eb="36">
      <t>キョウカショ</t>
    </rPh>
    <rPh sb="41" eb="42">
      <t>ヨ</t>
    </rPh>
    <rPh sb="43" eb="44">
      <t>ト</t>
    </rPh>
    <rPh sb="49" eb="51">
      <t>フクシュウ</t>
    </rPh>
    <phoneticPr fontId="1"/>
  </si>
  <si>
    <t xml:space="preserve">〇この領域の正答率は市の平均を１％上回っている。
〇直方体を組み合わせた形の体積の問題は正答率が８９．８％でよく理解されている。
●三角形の外角を求める問題の正答率は市の平均より１２．６％低かった。また，正八角形の角についての問題の正答率は４８．８％であり，理解が不十分であった。
</t>
    <rPh sb="3" eb="5">
      <t>リョウイキ</t>
    </rPh>
    <rPh sb="6" eb="8">
      <t>セイトウ</t>
    </rPh>
    <rPh sb="8" eb="9">
      <t>リツ</t>
    </rPh>
    <rPh sb="10" eb="11">
      <t>シ</t>
    </rPh>
    <rPh sb="12" eb="14">
      <t>ヘイキン</t>
    </rPh>
    <rPh sb="17" eb="19">
      <t>ウワマワ</t>
    </rPh>
    <rPh sb="26" eb="29">
      <t>チョクホウタイ</t>
    </rPh>
    <rPh sb="30" eb="31">
      <t>ク</t>
    </rPh>
    <rPh sb="32" eb="33">
      <t>ア</t>
    </rPh>
    <rPh sb="36" eb="37">
      <t>カタチ</t>
    </rPh>
    <rPh sb="38" eb="40">
      <t>タイセキ</t>
    </rPh>
    <rPh sb="41" eb="43">
      <t>モンダイ</t>
    </rPh>
    <rPh sb="44" eb="46">
      <t>セイトウ</t>
    </rPh>
    <rPh sb="46" eb="47">
      <t>リツ</t>
    </rPh>
    <rPh sb="56" eb="58">
      <t>リカイ</t>
    </rPh>
    <rPh sb="66" eb="69">
      <t>サンカクケイ</t>
    </rPh>
    <rPh sb="70" eb="72">
      <t>ガイカク</t>
    </rPh>
    <rPh sb="73" eb="74">
      <t>モト</t>
    </rPh>
    <rPh sb="76" eb="78">
      <t>モンダイ</t>
    </rPh>
    <rPh sb="79" eb="81">
      <t>セイトウ</t>
    </rPh>
    <rPh sb="81" eb="82">
      <t>リツ</t>
    </rPh>
    <rPh sb="83" eb="84">
      <t>シ</t>
    </rPh>
    <rPh sb="85" eb="87">
      <t>ヘイキン</t>
    </rPh>
    <rPh sb="94" eb="95">
      <t>ヒク</t>
    </rPh>
    <rPh sb="102" eb="103">
      <t>セイ</t>
    </rPh>
    <rPh sb="103" eb="104">
      <t>ハチ</t>
    </rPh>
    <rPh sb="104" eb="106">
      <t>カクケイ</t>
    </rPh>
    <rPh sb="107" eb="108">
      <t>カク</t>
    </rPh>
    <rPh sb="113" eb="115">
      <t>モンダイ</t>
    </rPh>
    <rPh sb="116" eb="118">
      <t>セイトウ</t>
    </rPh>
    <rPh sb="118" eb="119">
      <t>リツ</t>
    </rPh>
    <rPh sb="129" eb="131">
      <t>リカイ</t>
    </rPh>
    <rPh sb="132" eb="135">
      <t>フジュウブン</t>
    </rPh>
    <phoneticPr fontId="1"/>
  </si>
  <si>
    <t>・三角形の内角の和が１８０度であることを操作を通して理解できるようしたり，円を使って様々な正多角形の作図をする際，作図した図形の内角の大きさを計算で求める方法を説明する活動を行ったりして図形の角に対する理解を深める。</t>
    <rPh sb="3" eb="4">
      <t>ケイ</t>
    </rPh>
    <rPh sb="5" eb="7">
      <t>ナイカク</t>
    </rPh>
    <rPh sb="8" eb="9">
      <t>ワ</t>
    </rPh>
    <rPh sb="13" eb="14">
      <t>ド</t>
    </rPh>
    <rPh sb="20" eb="22">
      <t>ソウサ</t>
    </rPh>
    <rPh sb="23" eb="24">
      <t>トオ</t>
    </rPh>
    <rPh sb="26" eb="28">
      <t>リカイ</t>
    </rPh>
    <rPh sb="37" eb="38">
      <t>エン</t>
    </rPh>
    <rPh sb="39" eb="40">
      <t>ツカ</t>
    </rPh>
    <rPh sb="42" eb="44">
      <t>サマザマ</t>
    </rPh>
    <rPh sb="45" eb="46">
      <t>セイ</t>
    </rPh>
    <rPh sb="46" eb="49">
      <t>タカクケイ</t>
    </rPh>
    <rPh sb="50" eb="52">
      <t>サクズ</t>
    </rPh>
    <rPh sb="55" eb="56">
      <t>サイ</t>
    </rPh>
    <rPh sb="57" eb="59">
      <t>サクズ</t>
    </rPh>
    <rPh sb="61" eb="63">
      <t>ズケイ</t>
    </rPh>
    <rPh sb="64" eb="66">
      <t>ナイカク</t>
    </rPh>
    <rPh sb="67" eb="68">
      <t>オオ</t>
    </rPh>
    <rPh sb="71" eb="73">
      <t>ケイサン</t>
    </rPh>
    <rPh sb="74" eb="75">
      <t>モト</t>
    </rPh>
    <rPh sb="77" eb="79">
      <t>ホウホウ</t>
    </rPh>
    <rPh sb="80" eb="82">
      <t>セツメイ</t>
    </rPh>
    <rPh sb="84" eb="86">
      <t>カツドウ</t>
    </rPh>
    <rPh sb="87" eb="88">
      <t>オコナ</t>
    </rPh>
    <rPh sb="93" eb="95">
      <t>ズケイ</t>
    </rPh>
    <rPh sb="96" eb="97">
      <t>カク</t>
    </rPh>
    <rPh sb="98" eb="99">
      <t>タイ</t>
    </rPh>
    <rPh sb="101" eb="103">
      <t>リカイ</t>
    </rPh>
    <rPh sb="104" eb="105">
      <t>フカ</t>
    </rPh>
    <phoneticPr fontId="1"/>
  </si>
  <si>
    <t>〇この領域の正答率は市の平均を３．４％上回っている。
〇値に０がある平均の問題の正答率は８８．２％で，よく理解されている。
●速さに関する記述問題の正答率は４４．１％であった。市の平均より２．１％高かったものの理解が十分とは言えない。</t>
    <rPh sb="20" eb="21">
      <t>マワ</t>
    </rPh>
    <rPh sb="28" eb="29">
      <t>アタイ</t>
    </rPh>
    <rPh sb="34" eb="36">
      <t>ヘイキン</t>
    </rPh>
    <rPh sb="37" eb="39">
      <t>モンダイ</t>
    </rPh>
    <rPh sb="40" eb="42">
      <t>セイトウ</t>
    </rPh>
    <rPh sb="42" eb="43">
      <t>リツ</t>
    </rPh>
    <rPh sb="53" eb="55">
      <t>リカイ</t>
    </rPh>
    <rPh sb="63" eb="64">
      <t>ハヤ</t>
    </rPh>
    <rPh sb="66" eb="67">
      <t>カン</t>
    </rPh>
    <rPh sb="69" eb="71">
      <t>キジュツ</t>
    </rPh>
    <rPh sb="71" eb="73">
      <t>モンダイ</t>
    </rPh>
    <rPh sb="74" eb="76">
      <t>セイトウ</t>
    </rPh>
    <rPh sb="76" eb="77">
      <t>リツ</t>
    </rPh>
    <rPh sb="88" eb="89">
      <t>シ</t>
    </rPh>
    <rPh sb="90" eb="92">
      <t>ヘイキン</t>
    </rPh>
    <rPh sb="98" eb="99">
      <t>タカ</t>
    </rPh>
    <rPh sb="105" eb="107">
      <t>リカイ</t>
    </rPh>
    <rPh sb="108" eb="110">
      <t>ジュウブン</t>
    </rPh>
    <rPh sb="112" eb="113">
      <t>イ</t>
    </rPh>
    <phoneticPr fontId="1"/>
  </si>
  <si>
    <t xml:space="preserve">・「単位量あたりの大きさ」と「速さ」の問題は，数直線や図などを用いて考え，自分で説明する活動を増やしながら定着を図っていく。その際，問題の中から「くらべられる量」と「もとにする量」，「道のり」「速さ」「時間」を正確に捉えられるよう指導を行う。
</t>
    <rPh sb="64" eb="65">
      <t>サイ</t>
    </rPh>
    <rPh sb="66" eb="68">
      <t>モンダイ</t>
    </rPh>
    <rPh sb="69" eb="70">
      <t>ナカ</t>
    </rPh>
    <rPh sb="92" eb="93">
      <t>ミチ</t>
    </rPh>
    <rPh sb="97" eb="98">
      <t>ハヤ</t>
    </rPh>
    <rPh sb="101" eb="103">
      <t>ジカン</t>
    </rPh>
    <rPh sb="105" eb="107">
      <t>セイカク</t>
    </rPh>
    <rPh sb="108" eb="109">
      <t>トラ</t>
    </rPh>
    <rPh sb="115" eb="117">
      <t>シドウ</t>
    </rPh>
    <rPh sb="118" eb="119">
      <t>オコナ</t>
    </rPh>
    <phoneticPr fontId="1"/>
  </si>
  <si>
    <t>〇この領域の正答率は市の平均を２．１％上回っている。
〇度数分布表や平均値の問題の正答率は，それぞれ８６．６％，８１．９％で市の平均より高かった。
●もとにする量の大きさが違うときの割合を比べ，その大小を記述で答える問題の正答率は３７％であった。市の平均よりも３．３％高かったが，十分理解しているとは言えない。</t>
    <rPh sb="28" eb="30">
      <t>ドスウ</t>
    </rPh>
    <rPh sb="30" eb="32">
      <t>ブンプ</t>
    </rPh>
    <rPh sb="32" eb="33">
      <t>ヒョウ</t>
    </rPh>
    <rPh sb="34" eb="36">
      <t>ヘイキン</t>
    </rPh>
    <rPh sb="36" eb="37">
      <t>チ</t>
    </rPh>
    <rPh sb="38" eb="40">
      <t>モンダイ</t>
    </rPh>
    <rPh sb="41" eb="43">
      <t>セイトウ</t>
    </rPh>
    <rPh sb="43" eb="44">
      <t>リツ</t>
    </rPh>
    <rPh sb="62" eb="63">
      <t>シ</t>
    </rPh>
    <rPh sb="64" eb="66">
      <t>ヘイキン</t>
    </rPh>
    <rPh sb="68" eb="69">
      <t>タカ</t>
    </rPh>
    <rPh sb="80" eb="81">
      <t>リョウ</t>
    </rPh>
    <rPh sb="82" eb="83">
      <t>オオ</t>
    </rPh>
    <rPh sb="86" eb="87">
      <t>チガ</t>
    </rPh>
    <rPh sb="91" eb="93">
      <t>ワリアイ</t>
    </rPh>
    <rPh sb="94" eb="95">
      <t>クラ</t>
    </rPh>
    <rPh sb="99" eb="101">
      <t>ダイショウ</t>
    </rPh>
    <rPh sb="102" eb="104">
      <t>キジュツ</t>
    </rPh>
    <rPh sb="105" eb="106">
      <t>コタ</t>
    </rPh>
    <rPh sb="108" eb="110">
      <t>モンダイ</t>
    </rPh>
    <rPh sb="111" eb="113">
      <t>セイトウ</t>
    </rPh>
    <rPh sb="113" eb="114">
      <t>リツ</t>
    </rPh>
    <rPh sb="123" eb="124">
      <t>シ</t>
    </rPh>
    <rPh sb="125" eb="127">
      <t>ヘイキン</t>
    </rPh>
    <rPh sb="134" eb="135">
      <t>タカ</t>
    </rPh>
    <rPh sb="140" eb="142">
      <t>ジュウブン</t>
    </rPh>
    <rPh sb="142" eb="144">
      <t>リカイ</t>
    </rPh>
    <rPh sb="150" eb="151">
      <t>イ</t>
    </rPh>
    <phoneticPr fontId="1"/>
  </si>
  <si>
    <t>・グラフからどんなことが読み取れるのか話合う活動を多く取り入れ，多様なグラフの見方ができるようにする。また，読み取ったことを書いて説明する活動や，書いたことを見直す活動を取り入れることで，端的に分かりやすく書く力をつける。</t>
    <rPh sb="12" eb="13">
      <t>ヨ</t>
    </rPh>
    <rPh sb="14" eb="15">
      <t>ト</t>
    </rPh>
    <rPh sb="19" eb="20">
      <t>ハナ</t>
    </rPh>
    <rPh sb="20" eb="21">
      <t>ア</t>
    </rPh>
    <rPh sb="22" eb="24">
      <t>カツドウ</t>
    </rPh>
    <rPh sb="25" eb="26">
      <t>オオ</t>
    </rPh>
    <rPh sb="27" eb="28">
      <t>ト</t>
    </rPh>
    <rPh sb="29" eb="30">
      <t>イ</t>
    </rPh>
    <rPh sb="32" eb="34">
      <t>タヨウ</t>
    </rPh>
    <rPh sb="39" eb="41">
      <t>ミカタ</t>
    </rPh>
    <rPh sb="54" eb="55">
      <t>ヨ</t>
    </rPh>
    <rPh sb="56" eb="57">
      <t>ト</t>
    </rPh>
    <rPh sb="62" eb="63">
      <t>カ</t>
    </rPh>
    <rPh sb="65" eb="67">
      <t>セツメイ</t>
    </rPh>
    <rPh sb="69" eb="71">
      <t>カツドウ</t>
    </rPh>
    <rPh sb="73" eb="74">
      <t>カ</t>
    </rPh>
    <rPh sb="79" eb="81">
      <t>ミナオ</t>
    </rPh>
    <rPh sb="82" eb="84">
      <t>カツドウ</t>
    </rPh>
    <rPh sb="85" eb="86">
      <t>ト</t>
    </rPh>
    <rPh sb="87" eb="88">
      <t>イ</t>
    </rPh>
    <rPh sb="94" eb="96">
      <t>タンテキ</t>
    </rPh>
    <rPh sb="97" eb="98">
      <t>ワ</t>
    </rPh>
    <rPh sb="103" eb="104">
      <t>カ</t>
    </rPh>
    <rPh sb="105" eb="106">
      <t>チカラ</t>
    </rPh>
    <phoneticPr fontId="1"/>
  </si>
  <si>
    <t>〇この領域の平均正答率は市の平均を5.2％上回っている。
○「天気の変化」の，天気の変わり方の理解を問う問題では，市の平均正答率よりも18.5％上回っている。
●「生物とかんきょう」の，実験を構想する問題では，市の平均正答率よりも3.6%下回っている。</t>
    <rPh sb="3" eb="5">
      <t>リョウイキ</t>
    </rPh>
    <phoneticPr fontId="1"/>
  </si>
  <si>
    <t>〇この領域の平均正答率は市の平均を5.9％上回っている。
○「物のとけ方」のろ過の操作についての問題で，市の正答率より16.6％上回っている。
○「物の燃え方」の，油に火が付いた場合の消火について記述する問題で，市の正答率より9.9％上回っている。
●「物の燃え方」の，物が燃える時に空気中の酸素が使われていることの理解を問う問題で，市の正答率より10.2％下回っている。</t>
    <rPh sb="3" eb="5">
      <t>リョウイキ</t>
    </rPh>
    <phoneticPr fontId="1"/>
  </si>
  <si>
    <t>・学習内容が生活の場面で生かされたり当てはまっていたりすることを，学習の中に盛り込みながら授業を行ってきたことで，具体的な場面を想定し記述して表現する力が高まったと考えられる。今後も学習内容の有用感を大切にした授業展開を実践していく。
・実験による学習内容の理解について，問題によって理解度が大きく異なっていた。復習し，必要に応じて追実験するなど指導の工夫改善をしていく。</t>
    <rPh sb="38" eb="39">
      <t>モ</t>
    </rPh>
    <phoneticPr fontId="1"/>
  </si>
  <si>
    <t>・授業の振り返りを，視点を明確にして与え，自分の言葉で表現させる。自分の考えを文章にすることで，書く力を高めるとともに学習内容のさらなる理解につなげる。</t>
    <phoneticPr fontId="1"/>
  </si>
  <si>
    <t>・「進んで話合いに参加しているか」について，  どの学年も宇都宮市の平均を上回っていた。昨年度からの継続で学び合いの態度が育ってきていたことや，できる範囲で話合い活動を行ってきたことが，結果につながったと考える。一方，理由をあげながら話すことには課題が見られた。</t>
    <rPh sb="44" eb="47">
      <t>サクネンド</t>
    </rPh>
    <rPh sb="50" eb="52">
      <t>ケイゾク</t>
    </rPh>
    <rPh sb="53" eb="54">
      <t>マナ</t>
    </rPh>
    <rPh sb="55" eb="56">
      <t>ア</t>
    </rPh>
    <rPh sb="58" eb="60">
      <t>タイド</t>
    </rPh>
    <rPh sb="61" eb="62">
      <t>ソダ</t>
    </rPh>
    <rPh sb="75" eb="77">
      <t>ハンイ</t>
    </rPh>
    <rPh sb="78" eb="79">
      <t>ハナ</t>
    </rPh>
    <rPh sb="79" eb="80">
      <t>ア</t>
    </rPh>
    <rPh sb="81" eb="83">
      <t>カツドウ</t>
    </rPh>
    <rPh sb="84" eb="85">
      <t>オコナ</t>
    </rPh>
    <rPh sb="93" eb="95">
      <t>ケッカ</t>
    </rPh>
    <rPh sb="102" eb="103">
      <t>カンガ</t>
    </rPh>
    <rPh sb="106" eb="108">
      <t>イッポウ</t>
    </rPh>
    <rPh sb="109" eb="111">
      <t>リユウ</t>
    </rPh>
    <rPh sb="117" eb="118">
      <t>ハナ</t>
    </rPh>
    <rPh sb="123" eb="125">
      <t>カダイ</t>
    </rPh>
    <rPh sb="126" eb="127">
      <t>ミ</t>
    </rPh>
    <phoneticPr fontId="1"/>
  </si>
  <si>
    <t>・学びを振り返り自分の言葉でまとめることで，わかったことや課題などが明確になり，次への学習に役立てることができた。記述問題の正答率が市の平均より高く，書く力や学習内容の定着にもつながった。</t>
    <rPh sb="1" eb="2">
      <t>マナ</t>
    </rPh>
    <rPh sb="4" eb="5">
      <t>フ</t>
    </rPh>
    <rPh sb="6" eb="7">
      <t>カエ</t>
    </rPh>
    <rPh sb="29" eb="31">
      <t>カダイ</t>
    </rPh>
    <rPh sb="34" eb="36">
      <t>メイカク</t>
    </rPh>
    <rPh sb="40" eb="41">
      <t>ツギ</t>
    </rPh>
    <rPh sb="43" eb="45">
      <t>ガクシュウ</t>
    </rPh>
    <rPh sb="46" eb="48">
      <t>ヤクダ</t>
    </rPh>
    <rPh sb="57" eb="59">
      <t>キジュツ</t>
    </rPh>
    <rPh sb="59" eb="61">
      <t>モンダイ</t>
    </rPh>
    <rPh sb="62" eb="64">
      <t>セイトウ</t>
    </rPh>
    <rPh sb="64" eb="65">
      <t>リツ</t>
    </rPh>
    <rPh sb="66" eb="67">
      <t>シ</t>
    </rPh>
    <rPh sb="68" eb="70">
      <t>ヘイキン</t>
    </rPh>
    <rPh sb="72" eb="73">
      <t>タカ</t>
    </rPh>
    <rPh sb="75" eb="76">
      <t>カ</t>
    </rPh>
    <rPh sb="77" eb="78">
      <t>チカラ</t>
    </rPh>
    <rPh sb="79" eb="81">
      <t>ガクシュウ</t>
    </rPh>
    <rPh sb="81" eb="83">
      <t>ナイヨウ</t>
    </rPh>
    <rPh sb="84" eb="86">
      <t>テイチャク</t>
    </rPh>
    <phoneticPr fontId="1"/>
  </si>
  <si>
    <t xml:space="preserve">・「書くこと」の力を更に高めるために，国語以外の教科でも「まとめ・振り返り」を丁寧に行い，自分の考えを文章にすることを続けていく。その際，文章の中で漢字を使えるよう，単調な練習に終始することなく，各学年の実態に合わせて授業や家庭学習を工夫していく。
・考えたことをわかりやすく表現し伝えることができるようにするため，根拠や理由を明らかにして話したり書いたりすること，順序だてて端的に話したり書いたりすることについて，教科や教科以外の活動の中でも指導していく。
</t>
    <rPh sb="10" eb="11">
      <t>サラ</t>
    </rPh>
    <rPh sb="67" eb="68">
      <t>サイ</t>
    </rPh>
    <rPh sb="69" eb="71">
      <t>ブンショウ</t>
    </rPh>
    <rPh sb="72" eb="73">
      <t>ナカ</t>
    </rPh>
    <rPh sb="77" eb="78">
      <t>ツカ</t>
    </rPh>
    <rPh sb="109" eb="111">
      <t>ジュギョウ</t>
    </rPh>
    <rPh sb="112" eb="114">
      <t>カテイ</t>
    </rPh>
    <rPh sb="114" eb="116">
      <t>ガクシュウ</t>
    </rPh>
    <rPh sb="117" eb="119">
      <t>クフウ</t>
    </rPh>
    <rPh sb="126" eb="127">
      <t>カンガ</t>
    </rPh>
    <rPh sb="138" eb="140">
      <t>ヒョウゲン</t>
    </rPh>
    <rPh sb="141" eb="142">
      <t>ツタ</t>
    </rPh>
    <rPh sb="158" eb="160">
      <t>コンキョ</t>
    </rPh>
    <rPh sb="161" eb="163">
      <t>リユウ</t>
    </rPh>
    <rPh sb="164" eb="165">
      <t>アキ</t>
    </rPh>
    <rPh sb="170" eb="171">
      <t>ハナ</t>
    </rPh>
    <rPh sb="174" eb="175">
      <t>カ</t>
    </rPh>
    <rPh sb="191" eb="192">
      <t>ハナ</t>
    </rPh>
    <rPh sb="195" eb="196">
      <t>カ</t>
    </rPh>
    <rPh sb="208" eb="210">
      <t>キョウカ</t>
    </rPh>
    <rPh sb="211" eb="213">
      <t>キョウカ</t>
    </rPh>
    <rPh sb="213" eb="215">
      <t>イガイ</t>
    </rPh>
    <rPh sb="216" eb="218">
      <t>カツドウ</t>
    </rPh>
    <rPh sb="219" eb="220">
      <t>ナカ</t>
    </rPh>
    <rPh sb="222" eb="224">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</si>
</sst>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6"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1">
    <xf numFmtId="0" fontId="0" fillId="0" borderId="0"/>
  </cellStyleXfs>
  <cellXfs count="8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2" fillId="0" borderId="0" xfId="0" applyFont="1" applyBorder="1" applyAlignment="1">
      <alignment horizontal="left" vertical="top" wrapTex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11" fillId="0" borderId="0" xfId="0" applyFont="1" applyAlignment="1">
      <alignment horizontal="left" vertical="top"/>
    </xf>
    <xf numFmtId="0" fontId="13" fillId="0" borderId="1" xfId="0" applyFont="1" applyBorder="1" applyAlignment="1">
      <alignment horizontal="center" vertical="center"/>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5" fillId="0" borderId="29" xfId="0" applyFont="1" applyBorder="1" applyAlignment="1">
      <alignment horizontal="left" vertical="top" wrapText="1"/>
    </xf>
    <xf numFmtId="0" fontId="13" fillId="0" borderId="32"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小学校6年国語!$W$100:$W$120</c:f>
              <c:numCache>
                <c:formatCode>0.0_ </c:formatCode>
                <c:ptCount val="7"/>
                <c:pt idx="0">
                  <c:v>78.467595396729266</c:v>
                </c:pt>
                <c:pt idx="1">
                  <c:v>72.047244094488178</c:v>
                </c:pt>
                <c:pt idx="2">
                  <c:v>88.713910761154864</c:v>
                </c:pt>
                <c:pt idx="3">
                  <c:v>79.265091863517057</c:v>
                </c:pt>
                <c:pt idx="4">
                  <c:v>64.904386951631054</c:v>
                </c:pt>
                <c:pt idx="5">
                  <c:v>78.00899887514062</c:v>
                </c:pt>
                <c:pt idx="6">
                  <c:v>74.753937007874015</c:v>
                </c:pt>
              </c:numCache>
            </c:numRef>
          </c:val>
          <c:extLst>
            <c:ext xmlns:c16="http://schemas.microsoft.com/office/drawing/2014/chart" uri="{C3380CC4-5D6E-409C-BE32-E72D297353CC}">
              <c16:uniqueId val="{00000000-49C9-4CDF-B77A-7BA2004D50BF}"/>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小学校6年国語!$X$100:$X$120</c:f>
              <c:numCache>
                <c:formatCode>0.0_ </c:formatCode>
                <c:ptCount val="7"/>
                <c:pt idx="0">
                  <c:v>72.988684729575425</c:v>
                </c:pt>
                <c:pt idx="1">
                  <c:v>58.490778227620332</c:v>
                </c:pt>
                <c:pt idx="2">
                  <c:v>79.817064027590348</c:v>
                </c:pt>
                <c:pt idx="3">
                  <c:v>70.743364822312202</c:v>
                </c:pt>
                <c:pt idx="4">
                  <c:v>62.759462759462757</c:v>
                </c:pt>
                <c:pt idx="5">
                  <c:v>71.953119979435769</c:v>
                </c:pt>
                <c:pt idx="6">
                  <c:v>68.951726270805224</c:v>
                </c:pt>
              </c:numCache>
            </c:numRef>
          </c:val>
          <c:extLst>
            <c:ext xmlns:c16="http://schemas.microsoft.com/office/drawing/2014/chart" uri="{C3380CC4-5D6E-409C-BE32-E72D297353CC}">
              <c16:uniqueId val="{00000001-49C9-4CDF-B77A-7BA2004D50BF}"/>
            </c:ext>
          </c:extLst>
        </c:ser>
        <c:dLbls>
          <c:showLegendKey val="0"/>
          <c:showVal val="0"/>
          <c:showCatName val="0"/>
          <c:showSerName val="0"/>
          <c:showPercent val="0"/>
          <c:showBubbleSize val="0"/>
        </c:dLbls>
        <c:axId val="184026112"/>
        <c:axId val="182885120"/>
      </c:radarChart>
      <c:catAx>
        <c:axId val="18402611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2885120"/>
        <c:crosses val="autoZero"/>
        <c:auto val="0"/>
        <c:lblAlgn val="ctr"/>
        <c:lblOffset val="100"/>
        <c:noMultiLvlLbl val="0"/>
      </c:catAx>
      <c:valAx>
        <c:axId val="18288512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02611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小学校6年社会!$W$100:$W$120</c:f>
              <c:numCache>
                <c:formatCode>0.0_ </c:formatCode>
                <c:ptCount val="8"/>
                <c:pt idx="0">
                  <c:v>68.976377952755911</c:v>
                </c:pt>
                <c:pt idx="1">
                  <c:v>91.732283464566919</c:v>
                </c:pt>
                <c:pt idx="2">
                  <c:v>92.913385826771645</c:v>
                </c:pt>
                <c:pt idx="3">
                  <c:v>84.645669291338578</c:v>
                </c:pt>
                <c:pt idx="4">
                  <c:v>81.102362204724415</c:v>
                </c:pt>
                <c:pt idx="5">
                  <c:v>79.429133858267718</c:v>
                </c:pt>
                <c:pt idx="6">
                  <c:v>83.186660490968038</c:v>
                </c:pt>
                <c:pt idx="7">
                  <c:v>76.574803149606296</c:v>
                </c:pt>
              </c:numCache>
            </c:numRef>
          </c:val>
          <c:extLst>
            <c:ext xmlns:c16="http://schemas.microsoft.com/office/drawing/2014/chart" uri="{C3380CC4-5D6E-409C-BE32-E72D297353CC}">
              <c16:uniqueId val="{00000000-EE24-49C4-B3BA-60049107E215}"/>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小学校6年社会!$X$100:$X$120</c:f>
              <c:numCache>
                <c:formatCode>0.0_ </c:formatCode>
                <c:ptCount val="8"/>
                <c:pt idx="0">
                  <c:v>65.699551569506724</c:v>
                </c:pt>
                <c:pt idx="1">
                  <c:v>86.149103139013448</c:v>
                </c:pt>
                <c:pt idx="2">
                  <c:v>85.358744394618824</c:v>
                </c:pt>
                <c:pt idx="3">
                  <c:v>78.632286995515685</c:v>
                </c:pt>
                <c:pt idx="4">
                  <c:v>75.246636771300444</c:v>
                </c:pt>
                <c:pt idx="5">
                  <c:v>71.10145739910314</c:v>
                </c:pt>
                <c:pt idx="6">
                  <c:v>76.966499604326032</c:v>
                </c:pt>
                <c:pt idx="7">
                  <c:v>70.305493273542609</c:v>
                </c:pt>
              </c:numCache>
            </c:numRef>
          </c:val>
          <c:extLst>
            <c:ext xmlns:c16="http://schemas.microsoft.com/office/drawing/2014/chart" uri="{C3380CC4-5D6E-409C-BE32-E72D297353CC}">
              <c16:uniqueId val="{00000001-EE24-49C4-B3BA-60049107E215}"/>
            </c:ext>
          </c:extLst>
        </c:ser>
        <c:dLbls>
          <c:showLegendKey val="0"/>
          <c:showVal val="0"/>
          <c:showCatName val="0"/>
          <c:showSerName val="0"/>
          <c:showPercent val="0"/>
          <c:showBubbleSize val="0"/>
        </c:dLbls>
        <c:axId val="183542784"/>
        <c:axId val="198668800"/>
      </c:radarChart>
      <c:catAx>
        <c:axId val="18354278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98668800"/>
        <c:crosses val="autoZero"/>
        <c:auto val="0"/>
        <c:lblAlgn val="ctr"/>
        <c:lblOffset val="100"/>
        <c:noMultiLvlLbl val="0"/>
      </c:catAx>
      <c:valAx>
        <c:axId val="19866880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54278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小学校6年算数!$W$100:$W$120</c:f>
              <c:numCache>
                <c:formatCode>0.0_ </c:formatCode>
                <c:ptCount val="6"/>
                <c:pt idx="0">
                  <c:v>78.167501789549036</c:v>
                </c:pt>
                <c:pt idx="1">
                  <c:v>75.393700787401571</c:v>
                </c:pt>
                <c:pt idx="2">
                  <c:v>73.228346456692904</c:v>
                </c:pt>
                <c:pt idx="3">
                  <c:v>67.585301837270336</c:v>
                </c:pt>
                <c:pt idx="4">
                  <c:v>77.165354330708666</c:v>
                </c:pt>
                <c:pt idx="5">
                  <c:v>65.691788526434195</c:v>
                </c:pt>
              </c:numCache>
            </c:numRef>
          </c:val>
          <c:extLst>
            <c:ext xmlns:c16="http://schemas.microsoft.com/office/drawing/2014/chart" uri="{C3380CC4-5D6E-409C-BE32-E72D297353CC}">
              <c16:uniqueId val="{00000000-5AC8-42FB-8845-3B187060E94E}"/>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小学校6年算数!$X$100:$X$120</c:f>
              <c:numCache>
                <c:formatCode>0.0_ </c:formatCode>
                <c:ptCount val="6"/>
                <c:pt idx="0">
                  <c:v>72.625081752779593</c:v>
                </c:pt>
                <c:pt idx="1">
                  <c:v>74.409847122302153</c:v>
                </c:pt>
                <c:pt idx="2">
                  <c:v>69.838129496402871</c:v>
                </c:pt>
                <c:pt idx="3">
                  <c:v>65.505095923261393</c:v>
                </c:pt>
                <c:pt idx="4">
                  <c:v>74.131021269940561</c:v>
                </c:pt>
                <c:pt idx="5">
                  <c:v>61.623201438848923</c:v>
                </c:pt>
              </c:numCache>
            </c:numRef>
          </c:val>
          <c:extLst>
            <c:ext xmlns:c16="http://schemas.microsoft.com/office/drawing/2014/chart" uri="{C3380CC4-5D6E-409C-BE32-E72D297353CC}">
              <c16:uniqueId val="{00000001-5AC8-42FB-8845-3B187060E94E}"/>
            </c:ext>
          </c:extLst>
        </c:ser>
        <c:dLbls>
          <c:showLegendKey val="0"/>
          <c:showVal val="0"/>
          <c:showCatName val="0"/>
          <c:showSerName val="0"/>
          <c:showPercent val="0"/>
          <c:showBubbleSize val="0"/>
        </c:dLbls>
        <c:axId val="182648832"/>
        <c:axId val="169810688"/>
      </c:radarChart>
      <c:catAx>
        <c:axId val="18264883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69810688"/>
        <c:crosses val="autoZero"/>
        <c:auto val="0"/>
        <c:lblAlgn val="ctr"/>
        <c:lblOffset val="100"/>
        <c:noMultiLvlLbl val="0"/>
      </c:catAx>
      <c:valAx>
        <c:axId val="169810688"/>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264883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小学校6年理科!$W$100:$W$120</c:f>
              <c:numCache>
                <c:formatCode>0.0_ </c:formatCode>
                <c:ptCount val="4"/>
                <c:pt idx="0">
                  <c:v>73.687664041994751</c:v>
                </c:pt>
                <c:pt idx="1">
                  <c:v>81.933508311461068</c:v>
                </c:pt>
                <c:pt idx="2">
                  <c:v>82.972440944881896</c:v>
                </c:pt>
                <c:pt idx="3">
                  <c:v>73.678290213723287</c:v>
                </c:pt>
              </c:numCache>
            </c:numRef>
          </c:val>
          <c:extLst>
            <c:ext xmlns:c16="http://schemas.microsoft.com/office/drawing/2014/chart" uri="{C3380CC4-5D6E-409C-BE32-E72D297353CC}">
              <c16:uniqueId val="{00000000-ED16-4B25-9F6D-9671C1A78E92}"/>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小学校6年理科!$X$100:$X$120</c:f>
              <c:numCache>
                <c:formatCode>0.0_ </c:formatCode>
                <c:ptCount val="4"/>
                <c:pt idx="0">
                  <c:v>67.752406536825617</c:v>
                </c:pt>
                <c:pt idx="1">
                  <c:v>76.746760192025462</c:v>
                </c:pt>
                <c:pt idx="2">
                  <c:v>77.389747033803445</c:v>
                </c:pt>
                <c:pt idx="3">
                  <c:v>68.302472096965047</c:v>
                </c:pt>
              </c:numCache>
            </c:numRef>
          </c:val>
          <c:extLst>
            <c:ext xmlns:c16="http://schemas.microsoft.com/office/drawing/2014/chart" uri="{C3380CC4-5D6E-409C-BE32-E72D297353CC}">
              <c16:uniqueId val="{00000001-ED16-4B25-9F6D-9671C1A78E92}"/>
            </c:ext>
          </c:extLst>
        </c:ser>
        <c:dLbls>
          <c:showLegendKey val="0"/>
          <c:showVal val="0"/>
          <c:showCatName val="0"/>
          <c:showSerName val="0"/>
          <c:showPercent val="0"/>
          <c:showBubbleSize val="0"/>
        </c:dLbls>
        <c:axId val="183185408"/>
        <c:axId val="182881664"/>
      </c:radarChart>
      <c:catAx>
        <c:axId val="18318540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2881664"/>
        <c:crosses val="autoZero"/>
        <c:auto val="0"/>
        <c:lblAlgn val="ctr"/>
        <c:lblOffset val="100"/>
        <c:noMultiLvlLbl val="0"/>
      </c:catAx>
      <c:valAx>
        <c:axId val="18288166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18540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topLeftCell="C51" zoomScaleNormal="100" zoomScaleSheetLayoutView="100" workbookViewId="0">
      <selection activeCell="D65" sqref="D65:H65"/>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33</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話し合いの内容を聞き取る</v>
      </c>
      <c r="C27" s="57"/>
      <c r="D27" s="58"/>
      <c r="E27" s="21">
        <f t="shared" ref="E27:G47" si="1">IF(W27&lt;&gt;"",W27,"")</f>
        <v>88.713910761154864</v>
      </c>
      <c r="F27" s="22">
        <f t="shared" si="1"/>
        <v>79.817064027590348</v>
      </c>
      <c r="G27" s="23">
        <f t="shared" si="1"/>
        <v>10</v>
      </c>
      <c r="U27" s="59" t="s">
        <v>5</v>
      </c>
      <c r="V27" s="24" t="str">
        <f t="shared" ref="V27:Y42" si="2">IF(V100&lt;&gt;"",V100,"")</f>
        <v>話し合いの内容を聞き取る</v>
      </c>
      <c r="W27" s="21">
        <f t="shared" si="2"/>
        <v>88.713910761154864</v>
      </c>
      <c r="X27" s="22">
        <f t="shared" si="2"/>
        <v>79.817064027590348</v>
      </c>
      <c r="Y27" s="23">
        <f t="shared" si="2"/>
        <v>10</v>
      </c>
    </row>
    <row r="28" spans="1:25" hidden="1" x14ac:dyDescent="0.15">
      <c r="A28" s="54"/>
      <c r="B28" s="62" t="str">
        <f t="shared" si="0"/>
        <v>漢字を読む</v>
      </c>
      <c r="C28" s="63"/>
      <c r="D28" s="64"/>
      <c r="E28" s="25">
        <f t="shared" si="1"/>
        <v>95.078740157480311</v>
      </c>
      <c r="F28" s="26">
        <f t="shared" si="1"/>
        <v>90.721997300944665</v>
      </c>
      <c r="G28" s="27">
        <f t="shared" si="1"/>
        <v>15</v>
      </c>
      <c r="U28" s="60"/>
      <c r="V28" s="28" t="str">
        <f t="shared" si="2"/>
        <v>漢字を読む</v>
      </c>
      <c r="W28" s="25">
        <f t="shared" si="2"/>
        <v>95.078740157480311</v>
      </c>
      <c r="X28" s="26">
        <f t="shared" si="2"/>
        <v>90.721997300944665</v>
      </c>
      <c r="Y28" s="27">
        <f t="shared" si="2"/>
        <v>15</v>
      </c>
    </row>
    <row r="29" spans="1:25" hidden="1" x14ac:dyDescent="0.15">
      <c r="A29" s="54"/>
      <c r="B29" s="62" t="str">
        <f t="shared" si="0"/>
        <v>漢字を書く</v>
      </c>
      <c r="C29" s="63"/>
      <c r="D29" s="64"/>
      <c r="E29" s="25">
        <f t="shared" si="1"/>
        <v>86.318897637795274</v>
      </c>
      <c r="F29" s="26">
        <f t="shared" si="1"/>
        <v>71.890463337831747</v>
      </c>
      <c r="G29" s="27">
        <f t="shared" si="1"/>
        <v>20</v>
      </c>
      <c r="U29" s="60"/>
      <c r="V29" s="28" t="str">
        <f t="shared" si="2"/>
        <v>漢字を書く</v>
      </c>
      <c r="W29" s="25">
        <f t="shared" si="2"/>
        <v>86.318897637795274</v>
      </c>
      <c r="X29" s="26">
        <f t="shared" si="2"/>
        <v>71.890463337831747</v>
      </c>
      <c r="Y29" s="27">
        <f t="shared" si="2"/>
        <v>20</v>
      </c>
    </row>
    <row r="30" spans="1:25" hidden="1" x14ac:dyDescent="0.15">
      <c r="A30" s="54"/>
      <c r="B30" s="62" t="str">
        <f t="shared" si="0"/>
        <v>言葉の学習</v>
      </c>
      <c r="C30" s="63"/>
      <c r="D30" s="64"/>
      <c r="E30" s="25">
        <f t="shared" si="1"/>
        <v>57.480314960629926</v>
      </c>
      <c r="F30" s="26">
        <f t="shared" si="1"/>
        <v>58.204003598740442</v>
      </c>
      <c r="G30" s="27">
        <f t="shared" si="1"/>
        <v>25</v>
      </c>
      <c r="U30" s="60"/>
      <c r="V30" s="28" t="str">
        <f t="shared" si="2"/>
        <v>言葉の学習</v>
      </c>
      <c r="W30" s="25">
        <f t="shared" si="2"/>
        <v>57.480314960629926</v>
      </c>
      <c r="X30" s="26">
        <f t="shared" si="2"/>
        <v>58.204003598740442</v>
      </c>
      <c r="Y30" s="27">
        <f t="shared" si="2"/>
        <v>25</v>
      </c>
    </row>
    <row r="31" spans="1:25" hidden="1" x14ac:dyDescent="0.15">
      <c r="A31" s="54"/>
      <c r="B31" s="62" t="str">
        <f t="shared" si="0"/>
        <v>物語の内容を読み取る</v>
      </c>
      <c r="C31" s="63"/>
      <c r="D31" s="64"/>
      <c r="E31" s="25">
        <f t="shared" si="1"/>
        <v>60.039370078740156</v>
      </c>
      <c r="F31" s="26">
        <f t="shared" si="1"/>
        <v>58.462663067926229</v>
      </c>
      <c r="G31" s="27">
        <f t="shared" si="1"/>
        <v>30</v>
      </c>
      <c r="U31" s="60"/>
      <c r="V31" s="28" t="str">
        <f t="shared" si="2"/>
        <v>物語の内容を読み取る</v>
      </c>
      <c r="W31" s="25">
        <f t="shared" si="2"/>
        <v>60.039370078740156</v>
      </c>
      <c r="X31" s="26">
        <f t="shared" si="2"/>
        <v>58.462663067926229</v>
      </c>
      <c r="Y31" s="27">
        <f t="shared" si="2"/>
        <v>30</v>
      </c>
    </row>
    <row r="32" spans="1:25" hidden="1" x14ac:dyDescent="0.15">
      <c r="A32" s="54"/>
      <c r="B32" s="62" t="str">
        <f t="shared" si="0"/>
        <v>説明文の内容を読み取る</v>
      </c>
      <c r="C32" s="63"/>
      <c r="D32" s="64"/>
      <c r="E32" s="25">
        <f t="shared" si="1"/>
        <v>71.391076115485575</v>
      </c>
      <c r="F32" s="26">
        <f t="shared" si="1"/>
        <v>68.488529014844801</v>
      </c>
      <c r="G32" s="27">
        <f t="shared" si="1"/>
        <v>35</v>
      </c>
      <c r="U32" s="60"/>
      <c r="V32" s="28" t="str">
        <f t="shared" si="2"/>
        <v>説明文の内容を読み取る</v>
      </c>
      <c r="W32" s="25">
        <f t="shared" si="2"/>
        <v>71.391076115485575</v>
      </c>
      <c r="X32" s="26">
        <f t="shared" si="2"/>
        <v>68.488529014844801</v>
      </c>
      <c r="Y32" s="27">
        <f t="shared" si="2"/>
        <v>35</v>
      </c>
    </row>
    <row r="33" spans="1:25" hidden="1" x14ac:dyDescent="0.15">
      <c r="A33" s="54"/>
      <c r="B33" s="62" t="str">
        <f t="shared" si="0"/>
        <v>報告する文章を書く</v>
      </c>
      <c r="C33" s="63"/>
      <c r="D33" s="64"/>
      <c r="E33" s="25">
        <f t="shared" si="1"/>
        <v>79.724409448818889</v>
      </c>
      <c r="F33" s="26">
        <f t="shared" si="1"/>
        <v>69.202654071075131</v>
      </c>
      <c r="G33" s="27">
        <f t="shared" si="1"/>
        <v>40</v>
      </c>
      <c r="U33" s="60"/>
      <c r="V33" s="28" t="str">
        <f t="shared" si="2"/>
        <v>報告する文章を書く</v>
      </c>
      <c r="W33" s="25">
        <f t="shared" si="2"/>
        <v>79.724409448818889</v>
      </c>
      <c r="X33" s="26">
        <f t="shared" si="2"/>
        <v>69.202654071075131</v>
      </c>
      <c r="Y33" s="27">
        <f t="shared" si="2"/>
        <v>40</v>
      </c>
    </row>
    <row r="34" spans="1:25" hidden="1" x14ac:dyDescent="0.15">
      <c r="A34" s="54"/>
      <c r="B34" s="62" t="str">
        <f t="shared" si="0"/>
        <v>文章を書く</v>
      </c>
      <c r="C34" s="63"/>
      <c r="D34" s="64"/>
      <c r="E34" s="25">
        <f t="shared" si="1"/>
        <v>79.035433070866134</v>
      </c>
      <c r="F34" s="26">
        <f t="shared" si="1"/>
        <v>71.513720197930724</v>
      </c>
      <c r="G34" s="27">
        <f t="shared" si="1"/>
        <v>45</v>
      </c>
      <c r="U34" s="60"/>
      <c r="V34" s="28" t="str">
        <f t="shared" si="2"/>
        <v>文章を書く</v>
      </c>
      <c r="W34" s="25">
        <f t="shared" si="2"/>
        <v>79.035433070866134</v>
      </c>
      <c r="X34" s="26">
        <f t="shared" si="2"/>
        <v>71.513720197930724</v>
      </c>
      <c r="Y34" s="27">
        <f t="shared" si="2"/>
        <v>45</v>
      </c>
    </row>
    <row r="35" spans="1:25" hidden="1" x14ac:dyDescent="0.15">
      <c r="A35" s="54"/>
      <c r="B35" s="62" t="str">
        <f t="shared" si="0"/>
        <v/>
      </c>
      <c r="C35" s="63"/>
      <c r="D35" s="64"/>
      <c r="E35" s="25" t="str">
        <f t="shared" si="1"/>
        <v/>
      </c>
      <c r="F35" s="26" t="str">
        <f t="shared" si="1"/>
        <v/>
      </c>
      <c r="G35" s="27">
        <f t="shared" si="1"/>
        <v>50</v>
      </c>
      <c r="U35" s="60"/>
      <c r="V35" s="28" t="str">
        <f t="shared" si="2"/>
        <v/>
      </c>
      <c r="W35" s="25" t="str">
        <f t="shared" si="2"/>
        <v/>
      </c>
      <c r="X35" s="26" t="str">
        <f t="shared" si="2"/>
        <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言葉の
特徴や使い方
に関する事項</v>
      </c>
      <c r="C37" s="66"/>
      <c r="D37" s="67"/>
      <c r="E37" s="21">
        <f t="shared" si="1"/>
        <v>78.467595396729266</v>
      </c>
      <c r="F37" s="22">
        <f t="shared" si="1"/>
        <v>72.988684729575425</v>
      </c>
      <c r="G37" s="23">
        <f t="shared" si="1"/>
        <v>75.544543907988839</v>
      </c>
      <c r="U37" s="53" t="s">
        <v>6</v>
      </c>
      <c r="V37" s="24" t="str">
        <f t="shared" si="2"/>
        <v>言葉の
特徴や使い方
に関する事項</v>
      </c>
      <c r="W37" s="21">
        <f t="shared" si="2"/>
        <v>78.467595396729266</v>
      </c>
      <c r="X37" s="22">
        <f t="shared" si="2"/>
        <v>72.988684729575425</v>
      </c>
      <c r="Y37" s="23">
        <f t="shared" si="2"/>
        <v>75.544543907988839</v>
      </c>
    </row>
    <row r="38" spans="1:25" x14ac:dyDescent="0.15">
      <c r="A38" s="54"/>
      <c r="B38" s="62" t="str">
        <f t="shared" si="0"/>
        <v>情報の
扱い方
に関する事項</v>
      </c>
      <c r="C38" s="63"/>
      <c r="D38" s="64"/>
      <c r="E38" s="25">
        <f t="shared" si="1"/>
        <v>72.047244094488178</v>
      </c>
      <c r="F38" s="26">
        <f t="shared" si="1"/>
        <v>58.490778227620332</v>
      </c>
      <c r="G38" s="27">
        <f t="shared" si="1"/>
        <v>58.991699626761744</v>
      </c>
      <c r="U38" s="54"/>
      <c r="V38" s="28" t="str">
        <f t="shared" si="2"/>
        <v>情報の
扱い方
に関する事項</v>
      </c>
      <c r="W38" s="25">
        <f t="shared" si="2"/>
        <v>72.047244094488178</v>
      </c>
      <c r="X38" s="26">
        <f t="shared" si="2"/>
        <v>58.490778227620332</v>
      </c>
      <c r="Y38" s="27">
        <f t="shared" si="2"/>
        <v>58.991699626761744</v>
      </c>
    </row>
    <row r="39" spans="1:25" hidden="1" x14ac:dyDescent="0.15">
      <c r="A39" s="54"/>
      <c r="B39" s="62" t="str">
        <f t="shared" si="0"/>
        <v/>
      </c>
      <c r="C39" s="63"/>
      <c r="D39" s="64"/>
      <c r="E39" s="25" t="str">
        <f t="shared" si="1"/>
        <v/>
      </c>
      <c r="F39" s="26" t="str">
        <f t="shared" si="1"/>
        <v/>
      </c>
      <c r="G39" s="27" t="str">
        <f t="shared" si="1"/>
        <v/>
      </c>
      <c r="U39" s="54"/>
      <c r="V39" s="28" t="str">
        <f t="shared" si="2"/>
        <v/>
      </c>
      <c r="W39" s="25" t="str">
        <f t="shared" si="2"/>
        <v/>
      </c>
      <c r="X39" s="26" t="str">
        <f t="shared" si="2"/>
        <v/>
      </c>
      <c r="Y39" s="27" t="str">
        <f t="shared" si="2"/>
        <v/>
      </c>
    </row>
    <row r="40" spans="1:25" x14ac:dyDescent="0.15">
      <c r="A40" s="54"/>
      <c r="B40" s="62" t="str">
        <f t="shared" si="0"/>
        <v>話すこと・
聞くこと</v>
      </c>
      <c r="C40" s="63"/>
      <c r="D40" s="64"/>
      <c r="E40" s="25">
        <f t="shared" si="1"/>
        <v>88.713910761154864</v>
      </c>
      <c r="F40" s="26">
        <f t="shared" si="1"/>
        <v>79.817064027590348</v>
      </c>
      <c r="G40" s="27">
        <f t="shared" si="1"/>
        <v>75.863925872281953</v>
      </c>
      <c r="U40" s="54"/>
      <c r="V40" s="28" t="str">
        <f t="shared" si="2"/>
        <v>話すこと・
聞くこと</v>
      </c>
      <c r="W40" s="25">
        <f t="shared" si="2"/>
        <v>88.713910761154864</v>
      </c>
      <c r="X40" s="26">
        <f t="shared" si="2"/>
        <v>79.817064027590348</v>
      </c>
      <c r="Y40" s="27">
        <f t="shared" si="2"/>
        <v>75.863925872281953</v>
      </c>
    </row>
    <row r="41" spans="1:25" x14ac:dyDescent="0.15">
      <c r="A41" s="54"/>
      <c r="B41" s="62" t="str">
        <f t="shared" si="0"/>
        <v>書くこと</v>
      </c>
      <c r="C41" s="63"/>
      <c r="D41" s="64"/>
      <c r="E41" s="25">
        <f t="shared" si="1"/>
        <v>79.265091863517057</v>
      </c>
      <c r="F41" s="26">
        <f t="shared" si="1"/>
        <v>70.743364822312202</v>
      </c>
      <c r="G41" s="27">
        <f t="shared" si="1"/>
        <v>71.688392475813785</v>
      </c>
      <c r="I41" s="33"/>
      <c r="U41" s="54"/>
      <c r="V41" s="28" t="str">
        <f t="shared" si="2"/>
        <v>書くこと</v>
      </c>
      <c r="W41" s="25">
        <f t="shared" si="2"/>
        <v>79.265091863517057</v>
      </c>
      <c r="X41" s="26">
        <f t="shared" si="2"/>
        <v>70.743364822312202</v>
      </c>
      <c r="Y41" s="27">
        <f t="shared" si="2"/>
        <v>71.688392475813785</v>
      </c>
    </row>
    <row r="42" spans="1:25" x14ac:dyDescent="0.15">
      <c r="A42" s="55"/>
      <c r="B42" s="46" t="str">
        <f t="shared" si="0"/>
        <v>読むこと</v>
      </c>
      <c r="C42" s="47"/>
      <c r="D42" s="48"/>
      <c r="E42" s="29">
        <f t="shared" si="1"/>
        <v>64.904386951631054</v>
      </c>
      <c r="F42" s="30">
        <f t="shared" si="1"/>
        <v>62.759462759462757</v>
      </c>
      <c r="G42" s="31">
        <f t="shared" si="1"/>
        <v>62.529584503847779</v>
      </c>
      <c r="U42" s="55"/>
      <c r="V42" s="32" t="str">
        <f t="shared" si="2"/>
        <v>読むこと</v>
      </c>
      <c r="W42" s="29">
        <f t="shared" si="2"/>
        <v>64.904386951631054</v>
      </c>
      <c r="X42" s="30">
        <f t="shared" si="2"/>
        <v>62.759462759462757</v>
      </c>
      <c r="Y42" s="31">
        <f t="shared" si="2"/>
        <v>62.529584503847779</v>
      </c>
    </row>
    <row r="43" spans="1:25" x14ac:dyDescent="0.15">
      <c r="A43" s="53" t="s">
        <v>7</v>
      </c>
      <c r="B43" s="65" t="str">
        <f t="shared" si="0"/>
        <v>知識・技能</v>
      </c>
      <c r="C43" s="66"/>
      <c r="D43" s="67"/>
      <c r="E43" s="21">
        <f t="shared" si="1"/>
        <v>78.00899887514062</v>
      </c>
      <c r="F43" s="22">
        <f t="shared" si="1"/>
        <v>71.953119979435769</v>
      </c>
      <c r="G43" s="23">
        <f t="shared" si="1"/>
        <v>74.362197887901189</v>
      </c>
      <c r="U43" s="53" t="s">
        <v>7</v>
      </c>
      <c r="V43" s="24" t="str">
        <f t="shared" ref="V43:Y47" si="3">IF(V116&lt;&gt;"",V116,"")</f>
        <v>知識・技能</v>
      </c>
      <c r="W43" s="21">
        <f t="shared" si="3"/>
        <v>78.00899887514062</v>
      </c>
      <c r="X43" s="22">
        <f t="shared" si="3"/>
        <v>71.953119979435769</v>
      </c>
      <c r="Y43" s="23">
        <f t="shared" si="3"/>
        <v>74.362197887901189</v>
      </c>
    </row>
    <row r="44" spans="1:25" x14ac:dyDescent="0.15">
      <c r="A44" s="54"/>
      <c r="B44" s="62" t="str">
        <f t="shared" si="0"/>
        <v>思考・判断・
表現</v>
      </c>
      <c r="C44" s="63"/>
      <c r="D44" s="64"/>
      <c r="E44" s="25">
        <f t="shared" si="1"/>
        <v>74.753937007874015</v>
      </c>
      <c r="F44" s="26">
        <f t="shared" si="1"/>
        <v>68.951726270805224</v>
      </c>
      <c r="G44" s="27">
        <f t="shared" si="1"/>
        <v>68.464326499916424</v>
      </c>
      <c r="U44" s="54"/>
      <c r="V44" s="28" t="str">
        <f t="shared" si="3"/>
        <v>思考・判断・
表現</v>
      </c>
      <c r="W44" s="25">
        <f t="shared" si="3"/>
        <v>74.753937007874015</v>
      </c>
      <c r="X44" s="26">
        <f t="shared" si="3"/>
        <v>68.951726270805224</v>
      </c>
      <c r="Y44" s="27">
        <f t="shared" si="3"/>
        <v>68.464326499916424</v>
      </c>
    </row>
    <row r="45" spans="1:25" x14ac:dyDescent="0.15">
      <c r="A45" s="54"/>
      <c r="B45" s="62" t="str">
        <f t="shared" si="0"/>
        <v/>
      </c>
      <c r="C45" s="63"/>
      <c r="D45" s="64"/>
      <c r="E45" s="25" t="str">
        <f t="shared" si="1"/>
        <v/>
      </c>
      <c r="F45" s="26" t="str">
        <f t="shared" si="1"/>
        <v/>
      </c>
      <c r="G45" s="27" t="str">
        <f t="shared" si="1"/>
        <v/>
      </c>
      <c r="U45" s="54"/>
      <c r="V45" s="28" t="str">
        <f t="shared" si="3"/>
        <v/>
      </c>
      <c r="W45" s="25" t="str">
        <f t="shared" si="3"/>
        <v/>
      </c>
      <c r="X45" s="26" t="str">
        <f t="shared" si="3"/>
        <v/>
      </c>
      <c r="Y45" s="27" t="str">
        <f t="shared" si="3"/>
        <v/>
      </c>
    </row>
    <row r="46" spans="1:25" x14ac:dyDescent="0.15">
      <c r="A46" s="54"/>
      <c r="B46" s="62" t="str">
        <f t="shared" si="0"/>
        <v/>
      </c>
      <c r="C46" s="63"/>
      <c r="D46" s="64"/>
      <c r="E46" s="25" t="str">
        <f t="shared" si="1"/>
        <v/>
      </c>
      <c r="F46" s="26" t="str">
        <f t="shared" si="1"/>
        <v/>
      </c>
      <c r="G46" s="27" t="str">
        <f t="shared" si="1"/>
        <v/>
      </c>
      <c r="U46" s="54"/>
      <c r="V46" s="28" t="str">
        <f t="shared" si="3"/>
        <v/>
      </c>
      <c r="W46" s="25" t="str">
        <f t="shared" si="3"/>
        <v/>
      </c>
      <c r="X46" s="26" t="str">
        <f t="shared" si="3"/>
        <v/>
      </c>
      <c r="Y46" s="27" t="str">
        <f t="shared" si="3"/>
        <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話し合いの内容を聞き取る</v>
      </c>
      <c r="B55" s="70"/>
      <c r="C55" s="70"/>
      <c r="D55" s="71"/>
      <c r="E55" s="71"/>
      <c r="F55" s="71"/>
      <c r="G55" s="71"/>
      <c r="H55" s="71"/>
      <c r="I55" s="71"/>
      <c r="J55" s="71"/>
      <c r="K55" s="71"/>
      <c r="L55" s="71"/>
      <c r="M55" s="71"/>
      <c r="N55" s="71"/>
      <c r="O55" s="71"/>
      <c r="P55" s="71"/>
      <c r="S55" s="36">
        <f t="shared" ref="S55:S74" si="5">LEN(V100)</f>
        <v>12</v>
      </c>
    </row>
    <row r="56" spans="1:19" ht="97.5" hidden="1" customHeight="1" x14ac:dyDescent="0.15">
      <c r="A56" s="70" t="str">
        <f t="shared" si="4"/>
        <v>漢字を読む</v>
      </c>
      <c r="B56" s="70"/>
      <c r="C56" s="70"/>
      <c r="D56" s="71"/>
      <c r="E56" s="71"/>
      <c r="F56" s="71"/>
      <c r="G56" s="71"/>
      <c r="H56" s="71"/>
      <c r="I56" s="71"/>
      <c r="J56" s="71"/>
      <c r="K56" s="71"/>
      <c r="L56" s="71"/>
      <c r="M56" s="71"/>
      <c r="N56" s="71"/>
      <c r="O56" s="71"/>
      <c r="P56" s="71"/>
      <c r="S56" s="36">
        <f t="shared" si="5"/>
        <v>5</v>
      </c>
    </row>
    <row r="57" spans="1:19" ht="97.5" hidden="1" customHeight="1" x14ac:dyDescent="0.15">
      <c r="A57" s="70" t="str">
        <f t="shared" si="4"/>
        <v>漢字を書く</v>
      </c>
      <c r="B57" s="70"/>
      <c r="C57" s="70"/>
      <c r="D57" s="71"/>
      <c r="E57" s="71"/>
      <c r="F57" s="71"/>
      <c r="G57" s="71"/>
      <c r="H57" s="71"/>
      <c r="I57" s="71"/>
      <c r="J57" s="71"/>
      <c r="K57" s="71"/>
      <c r="L57" s="71"/>
      <c r="M57" s="71"/>
      <c r="N57" s="71"/>
      <c r="O57" s="71"/>
      <c r="P57" s="71"/>
      <c r="S57" s="36">
        <f t="shared" si="5"/>
        <v>5</v>
      </c>
    </row>
    <row r="58" spans="1:19" ht="97.5" hidden="1" customHeight="1" x14ac:dyDescent="0.15">
      <c r="A58" s="70" t="str">
        <f t="shared" si="4"/>
        <v>言葉の学習</v>
      </c>
      <c r="B58" s="70"/>
      <c r="C58" s="70"/>
      <c r="D58" s="71"/>
      <c r="E58" s="71"/>
      <c r="F58" s="71"/>
      <c r="G58" s="71"/>
      <c r="H58" s="71"/>
      <c r="I58" s="71"/>
      <c r="J58" s="71"/>
      <c r="K58" s="71"/>
      <c r="L58" s="71"/>
      <c r="M58" s="71"/>
      <c r="N58" s="71"/>
      <c r="O58" s="71"/>
      <c r="P58" s="71"/>
      <c r="S58" s="36">
        <f t="shared" si="5"/>
        <v>5</v>
      </c>
    </row>
    <row r="59" spans="1:19" ht="97.5" hidden="1" customHeight="1" x14ac:dyDescent="0.15">
      <c r="A59" s="70" t="str">
        <f t="shared" si="4"/>
        <v>物語の内容を読み取る</v>
      </c>
      <c r="B59" s="70"/>
      <c r="C59" s="70"/>
      <c r="D59" s="71"/>
      <c r="E59" s="71"/>
      <c r="F59" s="71"/>
      <c r="G59" s="71"/>
      <c r="H59" s="71"/>
      <c r="I59" s="71"/>
      <c r="J59" s="71"/>
      <c r="K59" s="71"/>
      <c r="L59" s="71"/>
      <c r="M59" s="71"/>
      <c r="N59" s="71"/>
      <c r="O59" s="71"/>
      <c r="P59" s="71"/>
      <c r="S59" s="36">
        <f t="shared" si="5"/>
        <v>10</v>
      </c>
    </row>
    <row r="60" spans="1:19" ht="97.5" hidden="1" customHeight="1" x14ac:dyDescent="0.15">
      <c r="A60" s="70" t="str">
        <f t="shared" si="4"/>
        <v>説明文の内容を読み取る</v>
      </c>
      <c r="B60" s="70"/>
      <c r="C60" s="70"/>
      <c r="D60" s="71"/>
      <c r="E60" s="71"/>
      <c r="F60" s="71"/>
      <c r="G60" s="71"/>
      <c r="H60" s="71"/>
      <c r="I60" s="71"/>
      <c r="J60" s="71"/>
      <c r="K60" s="71"/>
      <c r="L60" s="71"/>
      <c r="M60" s="71"/>
      <c r="N60" s="71"/>
      <c r="O60" s="71"/>
      <c r="P60" s="71"/>
      <c r="S60" s="36">
        <f t="shared" si="5"/>
        <v>11</v>
      </c>
    </row>
    <row r="61" spans="1:19" ht="97.5" hidden="1" customHeight="1" x14ac:dyDescent="0.15">
      <c r="A61" s="70" t="str">
        <f t="shared" si="4"/>
        <v>報告する文章を書く</v>
      </c>
      <c r="B61" s="70"/>
      <c r="C61" s="70"/>
      <c r="D61" s="71"/>
      <c r="E61" s="71"/>
      <c r="F61" s="71"/>
      <c r="G61" s="71"/>
      <c r="H61" s="71"/>
      <c r="I61" s="71"/>
      <c r="J61" s="71"/>
      <c r="K61" s="71"/>
      <c r="L61" s="71"/>
      <c r="M61" s="71"/>
      <c r="N61" s="71"/>
      <c r="O61" s="71"/>
      <c r="P61" s="71"/>
      <c r="S61" s="36">
        <f t="shared" si="5"/>
        <v>9</v>
      </c>
    </row>
    <row r="62" spans="1:19" ht="97.5" hidden="1" customHeight="1" x14ac:dyDescent="0.15">
      <c r="A62" s="70" t="str">
        <f t="shared" si="4"/>
        <v>文章を書く</v>
      </c>
      <c r="B62" s="70"/>
      <c r="C62" s="70"/>
      <c r="D62" s="71"/>
      <c r="E62" s="71"/>
      <c r="F62" s="71"/>
      <c r="G62" s="71"/>
      <c r="H62" s="71"/>
      <c r="I62" s="71"/>
      <c r="J62" s="71"/>
      <c r="K62" s="71"/>
      <c r="L62" s="71"/>
      <c r="M62" s="71"/>
      <c r="N62" s="71"/>
      <c r="O62" s="71"/>
      <c r="P62" s="71"/>
      <c r="S62" s="36">
        <f t="shared" si="5"/>
        <v>5</v>
      </c>
    </row>
    <row r="63" spans="1:19" ht="97.5" hidden="1" customHeight="1" x14ac:dyDescent="0.15">
      <c r="A63" s="70" t="str">
        <f t="shared" si="4"/>
        <v/>
      </c>
      <c r="B63" s="70"/>
      <c r="C63" s="70"/>
      <c r="D63" s="71"/>
      <c r="E63" s="71"/>
      <c r="F63" s="71"/>
      <c r="G63" s="71"/>
      <c r="H63" s="71"/>
      <c r="I63" s="71"/>
      <c r="J63" s="71"/>
      <c r="K63" s="71"/>
      <c r="L63" s="71"/>
      <c r="M63" s="71"/>
      <c r="N63" s="71"/>
      <c r="O63" s="71"/>
      <c r="P63" s="71"/>
      <c r="S63" s="36">
        <f t="shared" si="5"/>
        <v>0</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97.5" customHeight="1" x14ac:dyDescent="0.15">
      <c r="A65" s="70" t="str">
        <f t="shared" si="4"/>
        <v>言葉の
特徴や使い方
に関する事項</v>
      </c>
      <c r="B65" s="70"/>
      <c r="C65" s="70"/>
      <c r="D65" s="71" t="s">
        <v>110</v>
      </c>
      <c r="E65" s="71"/>
      <c r="F65" s="71"/>
      <c r="G65" s="71"/>
      <c r="H65" s="71"/>
      <c r="I65" s="71" t="s">
        <v>101</v>
      </c>
      <c r="J65" s="71"/>
      <c r="K65" s="71"/>
      <c r="L65" s="71"/>
      <c r="M65" s="71"/>
      <c r="N65" s="71"/>
      <c r="O65" s="71"/>
      <c r="P65" s="71"/>
      <c r="S65" s="36">
        <f t="shared" si="5"/>
        <v>17</v>
      </c>
    </row>
    <row r="66" spans="1:21" ht="97.5" customHeight="1" x14ac:dyDescent="0.15">
      <c r="A66" s="70" t="str">
        <f t="shared" si="4"/>
        <v>情報の
扱い方
に関する事項</v>
      </c>
      <c r="B66" s="70"/>
      <c r="C66" s="70"/>
      <c r="D66" s="71" t="s">
        <v>108</v>
      </c>
      <c r="E66" s="71"/>
      <c r="F66" s="71"/>
      <c r="G66" s="71"/>
      <c r="H66" s="71"/>
      <c r="I66" s="71" t="s">
        <v>109</v>
      </c>
      <c r="J66" s="71"/>
      <c r="K66" s="71"/>
      <c r="L66" s="71"/>
      <c r="M66" s="71"/>
      <c r="N66" s="71"/>
      <c r="O66" s="71"/>
      <c r="P66" s="71"/>
      <c r="S66" s="36">
        <f t="shared" si="5"/>
        <v>14</v>
      </c>
    </row>
    <row r="67" spans="1:21" ht="97.5" hidden="1" customHeight="1" x14ac:dyDescent="0.15">
      <c r="A67" s="70" t="str">
        <f t="shared" si="4"/>
        <v/>
      </c>
      <c r="B67" s="70"/>
      <c r="C67" s="70"/>
      <c r="D67" s="71"/>
      <c r="E67" s="71"/>
      <c r="F67" s="71"/>
      <c r="G67" s="71"/>
      <c r="H67" s="71"/>
      <c r="I67" s="71"/>
      <c r="J67" s="71"/>
      <c r="K67" s="71"/>
      <c r="L67" s="71"/>
      <c r="M67" s="71"/>
      <c r="N67" s="71"/>
      <c r="O67" s="71"/>
      <c r="P67" s="71"/>
      <c r="S67" s="36">
        <f t="shared" si="5"/>
        <v>0</v>
      </c>
    </row>
    <row r="68" spans="1:21" ht="97.5" customHeight="1" x14ac:dyDescent="0.15">
      <c r="A68" s="70" t="str">
        <f t="shared" si="4"/>
        <v>話すこと・
聞くこと</v>
      </c>
      <c r="B68" s="70"/>
      <c r="C68" s="70"/>
      <c r="D68" s="71" t="s">
        <v>105</v>
      </c>
      <c r="E68" s="71"/>
      <c r="F68" s="71"/>
      <c r="G68" s="71"/>
      <c r="H68" s="71"/>
      <c r="I68" s="71" t="s">
        <v>102</v>
      </c>
      <c r="J68" s="71"/>
      <c r="K68" s="71"/>
      <c r="L68" s="71"/>
      <c r="M68" s="71"/>
      <c r="N68" s="71"/>
      <c r="O68" s="71"/>
      <c r="P68" s="71"/>
      <c r="S68" s="36">
        <f t="shared" si="5"/>
        <v>10</v>
      </c>
    </row>
    <row r="69" spans="1:21" ht="97.5" customHeight="1" x14ac:dyDescent="0.15">
      <c r="A69" s="70" t="str">
        <f t="shared" si="4"/>
        <v>書くこと</v>
      </c>
      <c r="B69" s="70"/>
      <c r="C69" s="70"/>
      <c r="D69" s="71" t="s">
        <v>106</v>
      </c>
      <c r="E69" s="71"/>
      <c r="F69" s="71"/>
      <c r="G69" s="71"/>
      <c r="H69" s="71"/>
      <c r="I69" s="71" t="s">
        <v>103</v>
      </c>
      <c r="J69" s="71"/>
      <c r="K69" s="71"/>
      <c r="L69" s="71"/>
      <c r="M69" s="71"/>
      <c r="N69" s="71"/>
      <c r="O69" s="71"/>
      <c r="P69" s="71"/>
      <c r="S69" s="36">
        <f t="shared" si="5"/>
        <v>4</v>
      </c>
    </row>
    <row r="70" spans="1:21" ht="97.5" customHeight="1" x14ac:dyDescent="0.15">
      <c r="A70" s="70" t="str">
        <f t="shared" si="4"/>
        <v>読むこと</v>
      </c>
      <c r="B70" s="70"/>
      <c r="C70" s="70"/>
      <c r="D70" s="71" t="s">
        <v>107</v>
      </c>
      <c r="E70" s="71"/>
      <c r="F70" s="71"/>
      <c r="G70" s="71"/>
      <c r="H70" s="71"/>
      <c r="I70" s="71" t="s">
        <v>104</v>
      </c>
      <c r="J70" s="71"/>
      <c r="K70" s="71"/>
      <c r="L70" s="71"/>
      <c r="M70" s="71"/>
      <c r="N70" s="71"/>
      <c r="O70" s="71"/>
      <c r="P70" s="71"/>
      <c r="S70" s="36">
        <f t="shared" si="5"/>
        <v>4</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6">
        <f t="shared" si="5"/>
        <v>5</v>
      </c>
    </row>
    <row r="72" spans="1:21" ht="97.5" hidden="1" customHeight="1" x14ac:dyDescent="0.15">
      <c r="A72" s="72" t="str">
        <f t="shared" si="4"/>
        <v>思考・判断・
表現</v>
      </c>
      <c r="B72" s="72"/>
      <c r="C72" s="72"/>
      <c r="D72" s="73"/>
      <c r="E72" s="73"/>
      <c r="F72" s="73"/>
      <c r="G72" s="73"/>
      <c r="H72" s="73"/>
      <c r="I72" s="73"/>
      <c r="J72" s="73"/>
      <c r="K72" s="73"/>
      <c r="L72" s="73"/>
      <c r="M72" s="73"/>
      <c r="N72" s="73"/>
      <c r="O72" s="73"/>
      <c r="P72" s="73"/>
      <c r="S72" s="36">
        <f t="shared" si="5"/>
        <v>9</v>
      </c>
    </row>
    <row r="73" spans="1:21" ht="97.5" hidden="1" customHeight="1" x14ac:dyDescent="0.15">
      <c r="A73" s="72" t="str">
        <f t="shared" si="4"/>
        <v/>
      </c>
      <c r="B73" s="72"/>
      <c r="C73" s="72"/>
      <c r="D73" s="73"/>
      <c r="E73" s="73"/>
      <c r="F73" s="73"/>
      <c r="G73" s="73"/>
      <c r="H73" s="73"/>
      <c r="I73" s="73"/>
      <c r="J73" s="73"/>
      <c r="K73" s="73"/>
      <c r="L73" s="73"/>
      <c r="M73" s="73"/>
      <c r="N73" s="73"/>
      <c r="O73" s="73"/>
      <c r="P73" s="73"/>
      <c r="S73" s="36">
        <f t="shared" si="5"/>
        <v>0</v>
      </c>
    </row>
    <row r="74" spans="1:21" ht="97.5" hidden="1" customHeight="1" x14ac:dyDescent="0.15">
      <c r="A74" s="72" t="str">
        <f t="shared" si="4"/>
        <v/>
      </c>
      <c r="B74" s="72"/>
      <c r="C74" s="72"/>
      <c r="D74" s="73"/>
      <c r="E74" s="73"/>
      <c r="F74" s="73"/>
      <c r="G74" s="73"/>
      <c r="H74" s="73"/>
      <c r="I74" s="73"/>
      <c r="J74" s="73"/>
      <c r="K74" s="73"/>
      <c r="L74" s="73"/>
      <c r="M74" s="73"/>
      <c r="N74" s="73"/>
      <c r="O74" s="73"/>
      <c r="P74" s="73"/>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17</v>
      </c>
      <c r="W100" s="13">
        <v>88.713910761154864</v>
      </c>
      <c r="X100" s="13">
        <v>79.817064027590348</v>
      </c>
      <c r="Y100" s="13">
        <v>10</v>
      </c>
    </row>
    <row r="101" spans="20:25" hidden="1" x14ac:dyDescent="0.15">
      <c r="T101" s="42"/>
      <c r="U101">
        <v>2</v>
      </c>
      <c r="V101" t="s">
        <v>18</v>
      </c>
      <c r="W101" s="13">
        <v>95.078740157480311</v>
      </c>
      <c r="X101" s="13">
        <v>90.721997300944665</v>
      </c>
      <c r="Y101" s="13">
        <v>15</v>
      </c>
    </row>
    <row r="102" spans="20:25" hidden="1" x14ac:dyDescent="0.15">
      <c r="T102" s="42"/>
      <c r="U102">
        <v>3</v>
      </c>
      <c r="V102" t="s">
        <v>19</v>
      </c>
      <c r="W102" s="13">
        <v>86.318897637795274</v>
      </c>
      <c r="X102" s="13">
        <v>71.890463337831747</v>
      </c>
      <c r="Y102" s="13">
        <v>20</v>
      </c>
    </row>
    <row r="103" spans="20:25" hidden="1" x14ac:dyDescent="0.15">
      <c r="T103" s="42"/>
      <c r="U103">
        <v>4</v>
      </c>
      <c r="V103" t="s">
        <v>20</v>
      </c>
      <c r="W103" s="13">
        <v>57.480314960629926</v>
      </c>
      <c r="X103" s="13">
        <v>58.204003598740442</v>
      </c>
      <c r="Y103" s="13">
        <v>25</v>
      </c>
    </row>
    <row r="104" spans="20:25" hidden="1" x14ac:dyDescent="0.15">
      <c r="T104" s="42"/>
      <c r="U104">
        <v>5</v>
      </c>
      <c r="V104" t="s">
        <v>21</v>
      </c>
      <c r="W104" s="13">
        <v>60.039370078740156</v>
      </c>
      <c r="X104" s="13">
        <v>58.462663067926229</v>
      </c>
      <c r="Y104" s="13">
        <v>30</v>
      </c>
    </row>
    <row r="105" spans="20:25" hidden="1" x14ac:dyDescent="0.15">
      <c r="T105" s="42"/>
      <c r="U105">
        <v>6</v>
      </c>
      <c r="V105" t="s">
        <v>22</v>
      </c>
      <c r="W105" s="13">
        <v>71.391076115485575</v>
      </c>
      <c r="X105" s="13">
        <v>68.488529014844801</v>
      </c>
      <c r="Y105" s="13">
        <v>35</v>
      </c>
    </row>
    <row r="106" spans="20:25" hidden="1" x14ac:dyDescent="0.15">
      <c r="T106" s="42"/>
      <c r="U106">
        <v>7</v>
      </c>
      <c r="V106" t="s">
        <v>23</v>
      </c>
      <c r="W106" s="13">
        <v>79.724409448818889</v>
      </c>
      <c r="X106" s="13">
        <v>69.202654071075131</v>
      </c>
      <c r="Y106" s="13">
        <v>40</v>
      </c>
    </row>
    <row r="107" spans="20:25" hidden="1" x14ac:dyDescent="0.15">
      <c r="T107" s="42"/>
      <c r="U107">
        <v>8</v>
      </c>
      <c r="V107" t="s">
        <v>24</v>
      </c>
      <c r="W107" s="13">
        <v>79.035433070866134</v>
      </c>
      <c r="X107" s="13">
        <v>71.513720197930724</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26</v>
      </c>
      <c r="W110" s="13">
        <v>78.467595396729266</v>
      </c>
      <c r="X110" s="13">
        <v>72.988684729575425</v>
      </c>
      <c r="Y110" s="13">
        <v>75.544543907988839</v>
      </c>
    </row>
    <row r="111" spans="20:25" ht="40.5" x14ac:dyDescent="0.15">
      <c r="T111" s="42"/>
      <c r="U111">
        <v>2</v>
      </c>
      <c r="V111" s="44" t="s">
        <v>27</v>
      </c>
      <c r="W111" s="13">
        <v>72.047244094488178</v>
      </c>
      <c r="X111" s="13">
        <v>58.490778227620332</v>
      </c>
      <c r="Y111" s="13">
        <v>58.991699626761744</v>
      </c>
    </row>
    <row r="112" spans="20:25" hidden="1" x14ac:dyDescent="0.15">
      <c r="T112" s="42"/>
      <c r="U112">
        <v>3</v>
      </c>
      <c r="V112" t="s">
        <v>25</v>
      </c>
      <c r="W112" s="13"/>
      <c r="X112" s="13"/>
      <c r="Y112" s="13" t="s">
        <v>25</v>
      </c>
    </row>
    <row r="113" spans="20:25" ht="27" x14ac:dyDescent="0.15">
      <c r="T113" s="42"/>
      <c r="U113">
        <v>4</v>
      </c>
      <c r="V113" s="44" t="s">
        <v>28</v>
      </c>
      <c r="W113" s="13">
        <v>88.713910761154864</v>
      </c>
      <c r="X113" s="13">
        <v>79.817064027590348</v>
      </c>
      <c r="Y113" s="13">
        <v>75.863925872281953</v>
      </c>
    </row>
    <row r="114" spans="20:25" x14ac:dyDescent="0.15">
      <c r="T114" s="42"/>
      <c r="U114">
        <v>5</v>
      </c>
      <c r="V114" t="s">
        <v>29</v>
      </c>
      <c r="W114" s="13">
        <v>79.265091863517057</v>
      </c>
      <c r="X114" s="13">
        <v>70.743364822312202</v>
      </c>
      <c r="Y114" s="13">
        <v>71.688392475813785</v>
      </c>
    </row>
    <row r="115" spans="20:25" x14ac:dyDescent="0.15">
      <c r="T115" s="43"/>
      <c r="U115">
        <v>6</v>
      </c>
      <c r="V115" t="s">
        <v>30</v>
      </c>
      <c r="W115" s="13">
        <v>64.904386951631054</v>
      </c>
      <c r="X115" s="13">
        <v>62.759462759462757</v>
      </c>
      <c r="Y115" s="13">
        <v>62.529584503847779</v>
      </c>
    </row>
    <row r="116" spans="20:25" ht="13.5" customHeight="1" x14ac:dyDescent="0.15">
      <c r="T116" s="41"/>
      <c r="U116">
        <v>1</v>
      </c>
      <c r="V116" t="s">
        <v>31</v>
      </c>
      <c r="W116" s="13">
        <v>78.00899887514062</v>
      </c>
      <c r="X116" s="13">
        <v>71.953119979435769</v>
      </c>
      <c r="Y116" s="13">
        <v>74.362197887901189</v>
      </c>
    </row>
    <row r="117" spans="20:25" ht="27" x14ac:dyDescent="0.15">
      <c r="T117" s="42"/>
      <c r="U117">
        <v>2</v>
      </c>
      <c r="V117" s="44" t="s">
        <v>32</v>
      </c>
      <c r="W117" s="13">
        <v>74.753937007874015</v>
      </c>
      <c r="X117" s="13">
        <v>68.951726270805224</v>
      </c>
      <c r="Y117" s="13">
        <v>68.464326499916424</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opLeftCell="A50" zoomScaleNormal="100" zoomScaleSheetLayoutView="100" workbookViewId="0">
      <selection activeCell="I67" sqref="I67:P67"/>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50</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34</v>
      </c>
      <c r="F25" s="51"/>
      <c r="G25" s="52"/>
      <c r="U25" s="49"/>
      <c r="V25" s="49"/>
      <c r="W25" s="50" t="s">
        <v>34</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世界の中の国土</v>
      </c>
      <c r="C27" s="57"/>
      <c r="D27" s="58"/>
      <c r="E27" s="21">
        <f t="shared" ref="E27:G47" si="1">IF(W27&lt;&gt;"",W27,"")</f>
        <v>60.629921259842519</v>
      </c>
      <c r="F27" s="22">
        <f t="shared" si="1"/>
        <v>57.025411061285503</v>
      </c>
      <c r="G27" s="23">
        <f t="shared" si="1"/>
        <v>10</v>
      </c>
      <c r="U27" s="59" t="s">
        <v>5</v>
      </c>
      <c r="V27" s="24" t="str">
        <f t="shared" ref="V27:Y42" si="2">IF(V100&lt;&gt;"",V100,"")</f>
        <v>世界の中の国土</v>
      </c>
      <c r="W27" s="21">
        <f t="shared" si="2"/>
        <v>60.629921259842519</v>
      </c>
      <c r="X27" s="22">
        <f t="shared" si="2"/>
        <v>57.025411061285503</v>
      </c>
      <c r="Y27" s="23">
        <f t="shared" si="2"/>
        <v>10</v>
      </c>
    </row>
    <row r="28" spans="1:25" hidden="1" x14ac:dyDescent="0.15">
      <c r="A28" s="54"/>
      <c r="B28" s="62" t="str">
        <f t="shared" si="0"/>
        <v>日本の食料生産</v>
      </c>
      <c r="C28" s="63"/>
      <c r="D28" s="64"/>
      <c r="E28" s="25">
        <f t="shared" si="1"/>
        <v>91.732283464566919</v>
      </c>
      <c r="F28" s="26">
        <f t="shared" si="1"/>
        <v>86.149103139013448</v>
      </c>
      <c r="G28" s="27">
        <f t="shared" si="1"/>
        <v>15</v>
      </c>
      <c r="U28" s="60"/>
      <c r="V28" s="28" t="str">
        <f t="shared" si="2"/>
        <v>日本の食料生産</v>
      </c>
      <c r="W28" s="25">
        <f t="shared" si="2"/>
        <v>91.732283464566919</v>
      </c>
      <c r="X28" s="26">
        <f t="shared" si="2"/>
        <v>86.149103139013448</v>
      </c>
      <c r="Y28" s="27">
        <f t="shared" si="2"/>
        <v>15</v>
      </c>
    </row>
    <row r="29" spans="1:25" hidden="1" x14ac:dyDescent="0.15">
      <c r="A29" s="54"/>
      <c r="B29" s="62" t="str">
        <f t="shared" si="0"/>
        <v>日本の工業生産</v>
      </c>
      <c r="C29" s="63"/>
      <c r="D29" s="64"/>
      <c r="E29" s="25">
        <f t="shared" si="1"/>
        <v>92.913385826771645</v>
      </c>
      <c r="F29" s="26">
        <f t="shared" si="1"/>
        <v>85.358744394618824</v>
      </c>
      <c r="G29" s="27">
        <f t="shared" si="1"/>
        <v>20</v>
      </c>
      <c r="U29" s="60"/>
      <c r="V29" s="28" t="str">
        <f t="shared" si="2"/>
        <v>日本の工業生産</v>
      </c>
      <c r="W29" s="25">
        <f t="shared" si="2"/>
        <v>92.913385826771645</v>
      </c>
      <c r="X29" s="26">
        <f t="shared" si="2"/>
        <v>85.358744394618824</v>
      </c>
      <c r="Y29" s="27">
        <f t="shared" si="2"/>
        <v>20</v>
      </c>
    </row>
    <row r="30" spans="1:25" hidden="1" x14ac:dyDescent="0.15">
      <c r="A30" s="54"/>
      <c r="B30" s="62" t="str">
        <f t="shared" si="0"/>
        <v>わたしたちの生活と情報</v>
      </c>
      <c r="C30" s="63"/>
      <c r="D30" s="64"/>
      <c r="E30" s="25">
        <f t="shared" si="1"/>
        <v>84.645669291338578</v>
      </c>
      <c r="F30" s="26">
        <f t="shared" si="1"/>
        <v>78.632286995515685</v>
      </c>
      <c r="G30" s="27">
        <f t="shared" si="1"/>
        <v>25</v>
      </c>
      <c r="U30" s="60"/>
      <c r="V30" s="28" t="str">
        <f t="shared" si="2"/>
        <v>わたしたちの生活と情報</v>
      </c>
      <c r="W30" s="25">
        <f t="shared" si="2"/>
        <v>84.645669291338578</v>
      </c>
      <c r="X30" s="26">
        <f t="shared" si="2"/>
        <v>78.632286995515685</v>
      </c>
      <c r="Y30" s="27">
        <f t="shared" si="2"/>
        <v>25</v>
      </c>
    </row>
    <row r="31" spans="1:25" hidden="1" x14ac:dyDescent="0.15">
      <c r="A31" s="54"/>
      <c r="B31" s="62" t="str">
        <f t="shared" si="0"/>
        <v>わたしたちの生活と環境</v>
      </c>
      <c r="C31" s="63"/>
      <c r="D31" s="64"/>
      <c r="E31" s="25">
        <f t="shared" si="1"/>
        <v>81.496062992125985</v>
      </c>
      <c r="F31" s="26">
        <f t="shared" si="1"/>
        <v>78.710762331838552</v>
      </c>
      <c r="G31" s="27">
        <f t="shared" si="1"/>
        <v>30</v>
      </c>
      <c r="U31" s="60"/>
      <c r="V31" s="28" t="str">
        <f t="shared" si="2"/>
        <v>わたしたちの生活と環境</v>
      </c>
      <c r="W31" s="25">
        <f t="shared" si="2"/>
        <v>81.496062992125985</v>
      </c>
      <c r="X31" s="26">
        <f t="shared" si="2"/>
        <v>78.710762331838552</v>
      </c>
      <c r="Y31" s="27">
        <f t="shared" si="2"/>
        <v>30</v>
      </c>
    </row>
    <row r="32" spans="1:25" hidden="1" x14ac:dyDescent="0.15">
      <c r="A32" s="54"/>
      <c r="B32" s="62" t="str">
        <f t="shared" si="0"/>
        <v>日本国憲法</v>
      </c>
      <c r="C32" s="63"/>
      <c r="D32" s="64"/>
      <c r="E32" s="25">
        <f t="shared" si="1"/>
        <v>89.370078740157481</v>
      </c>
      <c r="F32" s="26">
        <f t="shared" si="1"/>
        <v>78.800448430493276</v>
      </c>
      <c r="G32" s="27">
        <f t="shared" si="1"/>
        <v>35</v>
      </c>
      <c r="U32" s="60"/>
      <c r="V32" s="28" t="str">
        <f t="shared" si="2"/>
        <v>日本国憲法</v>
      </c>
      <c r="W32" s="25">
        <f t="shared" si="2"/>
        <v>89.370078740157481</v>
      </c>
      <c r="X32" s="26">
        <f t="shared" si="2"/>
        <v>78.800448430493276</v>
      </c>
      <c r="Y32" s="27">
        <f t="shared" si="2"/>
        <v>35</v>
      </c>
    </row>
    <row r="33" spans="1:25" hidden="1" x14ac:dyDescent="0.15">
      <c r="A33" s="54"/>
      <c r="B33" s="62" t="str">
        <f t="shared" si="0"/>
        <v>日本の政治</v>
      </c>
      <c r="C33" s="63"/>
      <c r="D33" s="64"/>
      <c r="E33" s="25">
        <f t="shared" si="1"/>
        <v>72.834645669291334</v>
      </c>
      <c r="F33" s="26">
        <f t="shared" si="1"/>
        <v>71.692825112107627</v>
      </c>
      <c r="G33" s="27">
        <f t="shared" si="1"/>
        <v>40</v>
      </c>
      <c r="U33" s="60"/>
      <c r="V33" s="28" t="str">
        <f t="shared" si="2"/>
        <v>日本の政治</v>
      </c>
      <c r="W33" s="25">
        <f t="shared" si="2"/>
        <v>72.834645669291334</v>
      </c>
      <c r="X33" s="26">
        <f t="shared" si="2"/>
        <v>71.692825112107627</v>
      </c>
      <c r="Y33" s="27">
        <f t="shared" si="2"/>
        <v>40</v>
      </c>
    </row>
    <row r="34" spans="1:25" hidden="1" x14ac:dyDescent="0.15">
      <c r="A34" s="54"/>
      <c r="B34" s="62" t="str">
        <f t="shared" si="0"/>
        <v>縄文時代～平安時代</v>
      </c>
      <c r="C34" s="63"/>
      <c r="D34" s="64"/>
      <c r="E34" s="25">
        <f t="shared" si="1"/>
        <v>85.236220472440934</v>
      </c>
      <c r="F34" s="26">
        <f t="shared" si="1"/>
        <v>77.00112107623319</v>
      </c>
      <c r="G34" s="27">
        <f t="shared" si="1"/>
        <v>45</v>
      </c>
      <c r="U34" s="60"/>
      <c r="V34" s="28" t="str">
        <f t="shared" si="2"/>
        <v>縄文時代～平安時代</v>
      </c>
      <c r="W34" s="25">
        <f t="shared" si="2"/>
        <v>85.236220472440934</v>
      </c>
      <c r="X34" s="26">
        <f t="shared" si="2"/>
        <v>77.00112107623319</v>
      </c>
      <c r="Y34" s="27">
        <f t="shared" si="2"/>
        <v>45</v>
      </c>
    </row>
    <row r="35" spans="1:25" hidden="1" x14ac:dyDescent="0.15">
      <c r="A35" s="54"/>
      <c r="B35" s="62" t="str">
        <f t="shared" si="0"/>
        <v>鎌倉時代，室町時代</v>
      </c>
      <c r="C35" s="63"/>
      <c r="D35" s="64"/>
      <c r="E35" s="25">
        <f t="shared" si="1"/>
        <v>73.622047244094489</v>
      </c>
      <c r="F35" s="26">
        <f t="shared" si="1"/>
        <v>65.20179372197309</v>
      </c>
      <c r="G35" s="27">
        <f t="shared" si="1"/>
        <v>50</v>
      </c>
      <c r="U35" s="60"/>
      <c r="V35" s="28" t="str">
        <f t="shared" si="2"/>
        <v>鎌倉時代，室町時代</v>
      </c>
      <c r="W35" s="25">
        <f t="shared" si="2"/>
        <v>73.622047244094489</v>
      </c>
      <c r="X35" s="26">
        <f t="shared" si="2"/>
        <v>65.20179372197309</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国土の
自然環境
などの様子</v>
      </c>
      <c r="C37" s="66"/>
      <c r="D37" s="67"/>
      <c r="E37" s="21">
        <f t="shared" si="1"/>
        <v>68.976377952755911</v>
      </c>
      <c r="F37" s="22">
        <f t="shared" si="1"/>
        <v>65.699551569506724</v>
      </c>
      <c r="G37" s="23">
        <f t="shared" si="1"/>
        <v>66.974895327693702</v>
      </c>
      <c r="U37" s="53" t="s">
        <v>6</v>
      </c>
      <c r="V37" s="24" t="str">
        <f t="shared" si="2"/>
        <v>国土の
自然環境
などの様子</v>
      </c>
      <c r="W37" s="21">
        <f t="shared" si="2"/>
        <v>68.976377952755911</v>
      </c>
      <c r="X37" s="22">
        <f t="shared" si="2"/>
        <v>65.699551569506724</v>
      </c>
      <c r="Y37" s="23">
        <f t="shared" si="2"/>
        <v>66.974895327693702</v>
      </c>
    </row>
    <row r="38" spans="1:25" x14ac:dyDescent="0.15">
      <c r="A38" s="54"/>
      <c r="B38" s="62" t="str">
        <f t="shared" si="0"/>
        <v>農業や
水産業</v>
      </c>
      <c r="C38" s="63"/>
      <c r="D38" s="64"/>
      <c r="E38" s="25">
        <f t="shared" si="1"/>
        <v>91.732283464566919</v>
      </c>
      <c r="F38" s="26">
        <f t="shared" si="1"/>
        <v>86.149103139013448</v>
      </c>
      <c r="G38" s="27">
        <f t="shared" si="1"/>
        <v>77.461804109440237</v>
      </c>
      <c r="U38" s="54"/>
      <c r="V38" s="28" t="str">
        <f t="shared" si="2"/>
        <v>農業や
水産業</v>
      </c>
      <c r="W38" s="25">
        <f t="shared" si="2"/>
        <v>91.732283464566919</v>
      </c>
      <c r="X38" s="26">
        <f t="shared" si="2"/>
        <v>86.149103139013448</v>
      </c>
      <c r="Y38" s="27">
        <f t="shared" si="2"/>
        <v>77.461804109440237</v>
      </c>
    </row>
    <row r="39" spans="1:25" x14ac:dyDescent="0.15">
      <c r="A39" s="54"/>
      <c r="B39" s="62" t="str">
        <f t="shared" si="0"/>
        <v>工業生産</v>
      </c>
      <c r="C39" s="63"/>
      <c r="D39" s="64"/>
      <c r="E39" s="25">
        <f t="shared" si="1"/>
        <v>92.913385826771645</v>
      </c>
      <c r="F39" s="26">
        <f t="shared" si="1"/>
        <v>85.358744394618824</v>
      </c>
      <c r="G39" s="27">
        <f t="shared" si="1"/>
        <v>76.697420412487475</v>
      </c>
      <c r="U39" s="54"/>
      <c r="V39" s="28" t="str">
        <f t="shared" si="2"/>
        <v>工業生産</v>
      </c>
      <c r="W39" s="25">
        <f t="shared" si="2"/>
        <v>92.913385826771645</v>
      </c>
      <c r="X39" s="26">
        <f t="shared" si="2"/>
        <v>85.358744394618824</v>
      </c>
      <c r="Y39" s="27">
        <f t="shared" si="2"/>
        <v>76.697420412487475</v>
      </c>
    </row>
    <row r="40" spans="1:25" x14ac:dyDescent="0.15">
      <c r="A40" s="54"/>
      <c r="B40" s="62" t="str">
        <f t="shared" si="0"/>
        <v>産業と
情報との
関わり</v>
      </c>
      <c r="C40" s="63"/>
      <c r="D40" s="64"/>
      <c r="E40" s="25">
        <f t="shared" si="1"/>
        <v>84.645669291338578</v>
      </c>
      <c r="F40" s="26">
        <f t="shared" si="1"/>
        <v>78.632286995515685</v>
      </c>
      <c r="G40" s="27">
        <f t="shared" si="1"/>
        <v>69.584397927116953</v>
      </c>
      <c r="U40" s="54"/>
      <c r="V40" s="28" t="str">
        <f t="shared" si="2"/>
        <v>産業と
情報との
関わり</v>
      </c>
      <c r="W40" s="25">
        <f t="shared" si="2"/>
        <v>84.645669291338578</v>
      </c>
      <c r="X40" s="26">
        <f t="shared" si="2"/>
        <v>78.632286995515685</v>
      </c>
      <c r="Y40" s="27">
        <f t="shared" si="2"/>
        <v>69.584397927116953</v>
      </c>
    </row>
    <row r="41" spans="1:25" x14ac:dyDescent="0.15">
      <c r="A41" s="54"/>
      <c r="B41" s="62" t="str">
        <f t="shared" si="0"/>
        <v>日本の政治</v>
      </c>
      <c r="C41" s="63"/>
      <c r="D41" s="64"/>
      <c r="E41" s="25">
        <f t="shared" si="1"/>
        <v>81.102362204724415</v>
      </c>
      <c r="F41" s="26">
        <f t="shared" si="1"/>
        <v>75.246636771300444</v>
      </c>
      <c r="G41" s="27">
        <f t="shared" si="1"/>
        <v>65.775000000000006</v>
      </c>
      <c r="I41" s="33"/>
      <c r="U41" s="54"/>
      <c r="V41" s="28" t="str">
        <f t="shared" si="2"/>
        <v>日本の政治</v>
      </c>
      <c r="W41" s="25">
        <f t="shared" si="2"/>
        <v>81.102362204724415</v>
      </c>
      <c r="X41" s="26">
        <f t="shared" si="2"/>
        <v>75.246636771300444</v>
      </c>
      <c r="Y41" s="27">
        <f t="shared" si="2"/>
        <v>65.775000000000006</v>
      </c>
    </row>
    <row r="42" spans="1:25" x14ac:dyDescent="0.15">
      <c r="A42" s="55"/>
      <c r="B42" s="46" t="str">
        <f t="shared" si="0"/>
        <v>日本の歴史</v>
      </c>
      <c r="C42" s="47"/>
      <c r="D42" s="48"/>
      <c r="E42" s="29">
        <f t="shared" si="1"/>
        <v>79.429133858267718</v>
      </c>
      <c r="F42" s="30">
        <f t="shared" si="1"/>
        <v>71.10145739910314</v>
      </c>
      <c r="G42" s="31">
        <f t="shared" si="1"/>
        <v>69.138681459613807</v>
      </c>
      <c r="U42" s="55"/>
      <c r="V42" s="32" t="str">
        <f t="shared" si="2"/>
        <v>日本の歴史</v>
      </c>
      <c r="W42" s="29">
        <f t="shared" si="2"/>
        <v>79.429133858267718</v>
      </c>
      <c r="X42" s="30">
        <f t="shared" si="2"/>
        <v>71.10145739910314</v>
      </c>
      <c r="Y42" s="31">
        <f t="shared" si="2"/>
        <v>69.138681459613807</v>
      </c>
    </row>
    <row r="43" spans="1:25" x14ac:dyDescent="0.15">
      <c r="A43" s="53" t="s">
        <v>7</v>
      </c>
      <c r="B43" s="65" t="str">
        <f t="shared" si="0"/>
        <v>知識・技能</v>
      </c>
      <c r="C43" s="66"/>
      <c r="D43" s="67"/>
      <c r="E43" s="21">
        <f t="shared" si="1"/>
        <v>83.186660490968038</v>
      </c>
      <c r="F43" s="22">
        <f t="shared" si="1"/>
        <v>76.966499604326032</v>
      </c>
      <c r="G43" s="23">
        <f t="shared" si="1"/>
        <v>72.816156697463185</v>
      </c>
      <c r="U43" s="53" t="s">
        <v>7</v>
      </c>
      <c r="V43" s="24" t="str">
        <f t="shared" ref="V43:Y47" si="3">IF(V116&lt;&gt;"",V116,"")</f>
        <v>知識・技能</v>
      </c>
      <c r="W43" s="21">
        <f t="shared" si="3"/>
        <v>83.186660490968038</v>
      </c>
      <c r="X43" s="22">
        <f t="shared" si="3"/>
        <v>76.966499604326032</v>
      </c>
      <c r="Y43" s="23">
        <f t="shared" si="3"/>
        <v>72.816156697463185</v>
      </c>
    </row>
    <row r="44" spans="1:25" x14ac:dyDescent="0.15">
      <c r="A44" s="54"/>
      <c r="B44" s="62" t="str">
        <f t="shared" si="0"/>
        <v>思考・判断・
表現</v>
      </c>
      <c r="C44" s="63"/>
      <c r="D44" s="64"/>
      <c r="E44" s="25">
        <f t="shared" si="1"/>
        <v>76.574803149606296</v>
      </c>
      <c r="F44" s="26">
        <f t="shared" si="1"/>
        <v>70.305493273542609</v>
      </c>
      <c r="G44" s="27">
        <f t="shared" si="1"/>
        <v>64.45251469693433</v>
      </c>
      <c r="U44" s="54"/>
      <c r="V44" s="28" t="str">
        <f t="shared" si="3"/>
        <v>思考・判断・
表現</v>
      </c>
      <c r="W44" s="25">
        <f t="shared" si="3"/>
        <v>76.574803149606296</v>
      </c>
      <c r="X44" s="26">
        <f t="shared" si="3"/>
        <v>70.305493273542609</v>
      </c>
      <c r="Y44" s="27">
        <f t="shared" si="3"/>
        <v>64.45251469693433</v>
      </c>
    </row>
    <row r="45" spans="1:25" x14ac:dyDescent="0.15">
      <c r="A45" s="54"/>
      <c r="B45" s="62" t="str">
        <f t="shared" si="0"/>
        <v/>
      </c>
      <c r="C45" s="63"/>
      <c r="D45" s="64"/>
      <c r="E45" s="25" t="str">
        <f t="shared" si="1"/>
        <v/>
      </c>
      <c r="F45" s="26" t="str">
        <f t="shared" si="1"/>
        <v/>
      </c>
      <c r="G45" s="27" t="str">
        <f t="shared" si="1"/>
        <v/>
      </c>
      <c r="U45" s="54"/>
      <c r="V45" s="28" t="str">
        <f t="shared" si="3"/>
        <v/>
      </c>
      <c r="W45" s="25" t="str">
        <f t="shared" si="3"/>
        <v/>
      </c>
      <c r="X45" s="26" t="str">
        <f t="shared" si="3"/>
        <v/>
      </c>
      <c r="Y45" s="27" t="str">
        <f t="shared" si="3"/>
        <v/>
      </c>
    </row>
    <row r="46" spans="1:25" x14ac:dyDescent="0.15">
      <c r="A46" s="54"/>
      <c r="B46" s="62" t="str">
        <f t="shared" si="0"/>
        <v/>
      </c>
      <c r="C46" s="63"/>
      <c r="D46" s="64"/>
      <c r="E46" s="25" t="str">
        <f t="shared" si="1"/>
        <v/>
      </c>
      <c r="F46" s="26" t="str">
        <f t="shared" si="1"/>
        <v/>
      </c>
      <c r="G46" s="27" t="str">
        <f t="shared" si="1"/>
        <v/>
      </c>
      <c r="U46" s="54"/>
      <c r="V46" s="28" t="str">
        <f t="shared" si="3"/>
        <v/>
      </c>
      <c r="W46" s="25" t="str">
        <f t="shared" si="3"/>
        <v/>
      </c>
      <c r="X46" s="26" t="str">
        <f t="shared" si="3"/>
        <v/>
      </c>
      <c r="Y46" s="27" t="str">
        <f t="shared" si="3"/>
        <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35</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世界の中の国土</v>
      </c>
      <c r="B55" s="70"/>
      <c r="C55" s="70"/>
      <c r="D55" s="71"/>
      <c r="E55" s="71"/>
      <c r="F55" s="71"/>
      <c r="G55" s="71"/>
      <c r="H55" s="71"/>
      <c r="I55" s="71"/>
      <c r="J55" s="71"/>
      <c r="K55" s="71"/>
      <c r="L55" s="71"/>
      <c r="M55" s="71"/>
      <c r="N55" s="71"/>
      <c r="O55" s="71"/>
      <c r="P55" s="71"/>
      <c r="S55" s="36">
        <f t="shared" ref="S55:S74" si="5">LEN(V100)</f>
        <v>7</v>
      </c>
    </row>
    <row r="56" spans="1:19" ht="97.5" hidden="1" customHeight="1" x14ac:dyDescent="0.15">
      <c r="A56" s="70" t="str">
        <f t="shared" si="4"/>
        <v>日本の食料生産</v>
      </c>
      <c r="B56" s="70"/>
      <c r="C56" s="70"/>
      <c r="D56" s="71"/>
      <c r="E56" s="71"/>
      <c r="F56" s="71"/>
      <c r="G56" s="71"/>
      <c r="H56" s="71"/>
      <c r="I56" s="71"/>
      <c r="J56" s="71"/>
      <c r="K56" s="71"/>
      <c r="L56" s="71"/>
      <c r="M56" s="71"/>
      <c r="N56" s="71"/>
      <c r="O56" s="71"/>
      <c r="P56" s="71"/>
      <c r="S56" s="36">
        <f t="shared" si="5"/>
        <v>7</v>
      </c>
    </row>
    <row r="57" spans="1:19" ht="97.5" hidden="1" customHeight="1" x14ac:dyDescent="0.15">
      <c r="A57" s="70" t="str">
        <f t="shared" si="4"/>
        <v>日本の工業生産</v>
      </c>
      <c r="B57" s="70"/>
      <c r="C57" s="70"/>
      <c r="D57" s="71"/>
      <c r="E57" s="71"/>
      <c r="F57" s="71"/>
      <c r="G57" s="71"/>
      <c r="H57" s="71"/>
      <c r="I57" s="71"/>
      <c r="J57" s="71"/>
      <c r="K57" s="71"/>
      <c r="L57" s="71"/>
      <c r="M57" s="71"/>
      <c r="N57" s="71"/>
      <c r="O57" s="71"/>
      <c r="P57" s="71"/>
      <c r="S57" s="36">
        <f t="shared" si="5"/>
        <v>7</v>
      </c>
    </row>
    <row r="58" spans="1:19" ht="97.5" hidden="1" customHeight="1" x14ac:dyDescent="0.15">
      <c r="A58" s="70" t="str">
        <f t="shared" si="4"/>
        <v>わたしたちの生活と情報</v>
      </c>
      <c r="B58" s="70"/>
      <c r="C58" s="70"/>
      <c r="D58" s="71"/>
      <c r="E58" s="71"/>
      <c r="F58" s="71"/>
      <c r="G58" s="71"/>
      <c r="H58" s="71"/>
      <c r="I58" s="71"/>
      <c r="J58" s="71"/>
      <c r="K58" s="71"/>
      <c r="L58" s="71"/>
      <c r="M58" s="71"/>
      <c r="N58" s="71"/>
      <c r="O58" s="71"/>
      <c r="P58" s="71"/>
      <c r="S58" s="36">
        <f t="shared" si="5"/>
        <v>11</v>
      </c>
    </row>
    <row r="59" spans="1:19" ht="97.5" hidden="1" customHeight="1" x14ac:dyDescent="0.15">
      <c r="A59" s="70" t="str">
        <f t="shared" si="4"/>
        <v>わたしたちの生活と環境</v>
      </c>
      <c r="B59" s="70"/>
      <c r="C59" s="70"/>
      <c r="D59" s="71"/>
      <c r="E59" s="71"/>
      <c r="F59" s="71"/>
      <c r="G59" s="71"/>
      <c r="H59" s="71"/>
      <c r="I59" s="71"/>
      <c r="J59" s="71"/>
      <c r="K59" s="71"/>
      <c r="L59" s="71"/>
      <c r="M59" s="71"/>
      <c r="N59" s="71"/>
      <c r="O59" s="71"/>
      <c r="P59" s="71"/>
      <c r="S59" s="36">
        <f t="shared" si="5"/>
        <v>11</v>
      </c>
    </row>
    <row r="60" spans="1:19" ht="97.5" hidden="1" customHeight="1" x14ac:dyDescent="0.15">
      <c r="A60" s="70" t="str">
        <f t="shared" si="4"/>
        <v>日本国憲法</v>
      </c>
      <c r="B60" s="70"/>
      <c r="C60" s="70"/>
      <c r="D60" s="71"/>
      <c r="E60" s="71"/>
      <c r="F60" s="71"/>
      <c r="G60" s="71"/>
      <c r="H60" s="71"/>
      <c r="I60" s="71"/>
      <c r="J60" s="71"/>
      <c r="K60" s="71"/>
      <c r="L60" s="71"/>
      <c r="M60" s="71"/>
      <c r="N60" s="71"/>
      <c r="O60" s="71"/>
      <c r="P60" s="71"/>
      <c r="S60" s="36">
        <f t="shared" si="5"/>
        <v>5</v>
      </c>
    </row>
    <row r="61" spans="1:19" ht="97.5" hidden="1" customHeight="1" x14ac:dyDescent="0.15">
      <c r="A61" s="70" t="str">
        <f t="shared" si="4"/>
        <v>日本の政治</v>
      </c>
      <c r="B61" s="70"/>
      <c r="C61" s="70"/>
      <c r="D61" s="71"/>
      <c r="E61" s="71"/>
      <c r="F61" s="71"/>
      <c r="G61" s="71"/>
      <c r="H61" s="71"/>
      <c r="I61" s="71"/>
      <c r="J61" s="71"/>
      <c r="K61" s="71"/>
      <c r="L61" s="71"/>
      <c r="M61" s="71"/>
      <c r="N61" s="71"/>
      <c r="O61" s="71"/>
      <c r="P61" s="71"/>
      <c r="S61" s="36">
        <f t="shared" si="5"/>
        <v>5</v>
      </c>
    </row>
    <row r="62" spans="1:19" ht="97.5" hidden="1" customHeight="1" x14ac:dyDescent="0.15">
      <c r="A62" s="70" t="str">
        <f t="shared" si="4"/>
        <v>縄文時代～平安時代</v>
      </c>
      <c r="B62" s="70"/>
      <c r="C62" s="70"/>
      <c r="D62" s="71"/>
      <c r="E62" s="71"/>
      <c r="F62" s="71"/>
      <c r="G62" s="71"/>
      <c r="H62" s="71"/>
      <c r="I62" s="71"/>
      <c r="J62" s="71"/>
      <c r="K62" s="71"/>
      <c r="L62" s="71"/>
      <c r="M62" s="71"/>
      <c r="N62" s="71"/>
      <c r="O62" s="71"/>
      <c r="P62" s="71"/>
      <c r="S62" s="36">
        <f t="shared" si="5"/>
        <v>9</v>
      </c>
    </row>
    <row r="63" spans="1:19" ht="97.5" hidden="1" customHeight="1" x14ac:dyDescent="0.15">
      <c r="A63" s="70" t="str">
        <f t="shared" si="4"/>
        <v>鎌倉時代，室町時代</v>
      </c>
      <c r="B63" s="70"/>
      <c r="C63" s="70"/>
      <c r="D63" s="71"/>
      <c r="E63" s="71"/>
      <c r="F63" s="71"/>
      <c r="G63" s="71"/>
      <c r="H63" s="71"/>
      <c r="I63" s="71"/>
      <c r="J63" s="71"/>
      <c r="K63" s="71"/>
      <c r="L63" s="71"/>
      <c r="M63" s="71"/>
      <c r="N63" s="71"/>
      <c r="O63" s="71"/>
      <c r="P63" s="71"/>
      <c r="S63" s="36">
        <f t="shared" si="5"/>
        <v>9</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97.5" customHeight="1" x14ac:dyDescent="0.15">
      <c r="A65" s="70" t="str">
        <f t="shared" si="4"/>
        <v>国土の
自然環境
などの様子</v>
      </c>
      <c r="B65" s="70"/>
      <c r="C65" s="70"/>
      <c r="D65" s="71" t="s">
        <v>85</v>
      </c>
      <c r="E65" s="71"/>
      <c r="F65" s="71"/>
      <c r="G65" s="71"/>
      <c r="H65" s="71"/>
      <c r="I65" s="71" t="s">
        <v>86</v>
      </c>
      <c r="J65" s="71"/>
      <c r="K65" s="71"/>
      <c r="L65" s="71"/>
      <c r="M65" s="71"/>
      <c r="N65" s="71"/>
      <c r="O65" s="71"/>
      <c r="P65" s="71"/>
      <c r="S65" s="36">
        <f t="shared" si="5"/>
        <v>14</v>
      </c>
    </row>
    <row r="66" spans="1:21" ht="97.5" customHeight="1" x14ac:dyDescent="0.15">
      <c r="A66" s="70" t="str">
        <f t="shared" si="4"/>
        <v>農業や
水産業</v>
      </c>
      <c r="B66" s="70"/>
      <c r="C66" s="70"/>
      <c r="D66" s="71" t="s">
        <v>87</v>
      </c>
      <c r="E66" s="71"/>
      <c r="F66" s="71"/>
      <c r="G66" s="71"/>
      <c r="H66" s="71"/>
      <c r="I66" s="71" t="s">
        <v>88</v>
      </c>
      <c r="J66" s="71"/>
      <c r="K66" s="71"/>
      <c r="L66" s="71"/>
      <c r="M66" s="71"/>
      <c r="N66" s="71"/>
      <c r="O66" s="71"/>
      <c r="P66" s="71"/>
      <c r="S66" s="36">
        <f t="shared" si="5"/>
        <v>7</v>
      </c>
    </row>
    <row r="67" spans="1:21" ht="97.5" customHeight="1" x14ac:dyDescent="0.15">
      <c r="A67" s="70" t="str">
        <f t="shared" si="4"/>
        <v>工業生産</v>
      </c>
      <c r="B67" s="70"/>
      <c r="C67" s="70"/>
      <c r="D67" s="71" t="s">
        <v>89</v>
      </c>
      <c r="E67" s="71"/>
      <c r="F67" s="71"/>
      <c r="G67" s="71"/>
      <c r="H67" s="71"/>
      <c r="I67" s="71" t="s">
        <v>111</v>
      </c>
      <c r="J67" s="71"/>
      <c r="K67" s="71"/>
      <c r="L67" s="71"/>
      <c r="M67" s="71"/>
      <c r="N67" s="71"/>
      <c r="O67" s="71"/>
      <c r="P67" s="71"/>
      <c r="S67" s="36">
        <f t="shared" si="5"/>
        <v>4</v>
      </c>
    </row>
    <row r="68" spans="1:21" ht="97.5" customHeight="1" x14ac:dyDescent="0.15">
      <c r="A68" s="70" t="str">
        <f t="shared" si="4"/>
        <v>産業と
情報との
関わり</v>
      </c>
      <c r="B68" s="70"/>
      <c r="C68" s="70"/>
      <c r="D68" s="71" t="s">
        <v>90</v>
      </c>
      <c r="E68" s="71"/>
      <c r="F68" s="71"/>
      <c r="G68" s="71"/>
      <c r="H68" s="71"/>
      <c r="I68" s="71" t="s">
        <v>91</v>
      </c>
      <c r="J68" s="71"/>
      <c r="K68" s="71"/>
      <c r="L68" s="71"/>
      <c r="M68" s="71"/>
      <c r="N68" s="71"/>
      <c r="O68" s="71"/>
      <c r="P68" s="71"/>
      <c r="S68" s="36">
        <f t="shared" si="5"/>
        <v>12</v>
      </c>
    </row>
    <row r="69" spans="1:21" ht="97.5" customHeight="1" x14ac:dyDescent="0.15">
      <c r="A69" s="70" t="str">
        <f t="shared" si="4"/>
        <v>日本の政治</v>
      </c>
      <c r="B69" s="70"/>
      <c r="C69" s="70"/>
      <c r="D69" s="71" t="s">
        <v>92</v>
      </c>
      <c r="E69" s="71"/>
      <c r="F69" s="71"/>
      <c r="G69" s="71"/>
      <c r="H69" s="71"/>
      <c r="I69" s="71" t="s">
        <v>93</v>
      </c>
      <c r="J69" s="71"/>
      <c r="K69" s="71"/>
      <c r="L69" s="71"/>
      <c r="M69" s="71"/>
      <c r="N69" s="71"/>
      <c r="O69" s="71"/>
      <c r="P69" s="71"/>
      <c r="S69" s="36">
        <f t="shared" si="5"/>
        <v>5</v>
      </c>
    </row>
    <row r="70" spans="1:21" ht="97.5" customHeight="1" x14ac:dyDescent="0.15">
      <c r="A70" s="70" t="str">
        <f t="shared" si="4"/>
        <v>日本の歴史</v>
      </c>
      <c r="B70" s="70"/>
      <c r="C70" s="70"/>
      <c r="D70" s="71" t="s">
        <v>94</v>
      </c>
      <c r="E70" s="71"/>
      <c r="F70" s="71"/>
      <c r="G70" s="71"/>
      <c r="H70" s="71"/>
      <c r="I70" s="71" t="s">
        <v>95</v>
      </c>
      <c r="J70" s="71"/>
      <c r="K70" s="71"/>
      <c r="L70" s="71"/>
      <c r="M70" s="71"/>
      <c r="N70" s="71"/>
      <c r="O70" s="71"/>
      <c r="P70" s="71"/>
      <c r="S70" s="36">
        <f t="shared" si="5"/>
        <v>5</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6">
        <f t="shared" si="5"/>
        <v>5</v>
      </c>
    </row>
    <row r="72" spans="1:21" ht="97.5" hidden="1" customHeight="1" x14ac:dyDescent="0.15">
      <c r="A72" s="72" t="str">
        <f t="shared" si="4"/>
        <v>思考・判断・
表現</v>
      </c>
      <c r="B72" s="72"/>
      <c r="C72" s="72"/>
      <c r="D72" s="73"/>
      <c r="E72" s="73"/>
      <c r="F72" s="73"/>
      <c r="G72" s="73"/>
      <c r="H72" s="73"/>
      <c r="I72" s="73"/>
      <c r="J72" s="73"/>
      <c r="K72" s="73"/>
      <c r="L72" s="73"/>
      <c r="M72" s="73"/>
      <c r="N72" s="73"/>
      <c r="O72" s="73"/>
      <c r="P72" s="73"/>
      <c r="S72" s="36">
        <f t="shared" si="5"/>
        <v>9</v>
      </c>
    </row>
    <row r="73" spans="1:21" ht="97.5" hidden="1" customHeight="1" x14ac:dyDescent="0.15">
      <c r="A73" s="72" t="str">
        <f t="shared" si="4"/>
        <v/>
      </c>
      <c r="B73" s="72"/>
      <c r="C73" s="72"/>
      <c r="D73" s="73"/>
      <c r="E73" s="73"/>
      <c r="F73" s="73"/>
      <c r="G73" s="73"/>
      <c r="H73" s="73"/>
      <c r="I73" s="73"/>
      <c r="J73" s="73"/>
      <c r="K73" s="73"/>
      <c r="L73" s="73"/>
      <c r="M73" s="73"/>
      <c r="N73" s="73"/>
      <c r="O73" s="73"/>
      <c r="P73" s="73"/>
      <c r="S73" s="36">
        <f t="shared" si="5"/>
        <v>0</v>
      </c>
    </row>
    <row r="74" spans="1:21" ht="97.5" hidden="1" customHeight="1" x14ac:dyDescent="0.15">
      <c r="A74" s="72" t="str">
        <f t="shared" si="4"/>
        <v/>
      </c>
      <c r="B74" s="72"/>
      <c r="C74" s="72"/>
      <c r="D74" s="73"/>
      <c r="E74" s="73"/>
      <c r="F74" s="73"/>
      <c r="G74" s="73"/>
      <c r="H74" s="73"/>
      <c r="I74" s="73"/>
      <c r="J74" s="73"/>
      <c r="K74" s="73"/>
      <c r="L74" s="73"/>
      <c r="M74" s="73"/>
      <c r="N74" s="73"/>
      <c r="O74" s="73"/>
      <c r="P74" s="73"/>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36</v>
      </c>
      <c r="W100" s="13">
        <v>60.629921259842519</v>
      </c>
      <c r="X100" s="13">
        <v>57.025411061285503</v>
      </c>
      <c r="Y100" s="13">
        <v>10</v>
      </c>
    </row>
    <row r="101" spans="20:25" hidden="1" x14ac:dyDescent="0.15">
      <c r="T101" s="42"/>
      <c r="U101">
        <v>2</v>
      </c>
      <c r="V101" t="s">
        <v>37</v>
      </c>
      <c r="W101" s="13">
        <v>91.732283464566919</v>
      </c>
      <c r="X101" s="13">
        <v>86.149103139013448</v>
      </c>
      <c r="Y101" s="13">
        <v>15</v>
      </c>
    </row>
    <row r="102" spans="20:25" hidden="1" x14ac:dyDescent="0.15">
      <c r="T102" s="42"/>
      <c r="U102">
        <v>3</v>
      </c>
      <c r="V102" t="s">
        <v>38</v>
      </c>
      <c r="W102" s="13">
        <v>92.913385826771645</v>
      </c>
      <c r="X102" s="13">
        <v>85.358744394618824</v>
      </c>
      <c r="Y102" s="13">
        <v>20</v>
      </c>
    </row>
    <row r="103" spans="20:25" hidden="1" x14ac:dyDescent="0.15">
      <c r="T103" s="42"/>
      <c r="U103">
        <v>4</v>
      </c>
      <c r="V103" t="s">
        <v>39</v>
      </c>
      <c r="W103" s="13">
        <v>84.645669291338578</v>
      </c>
      <c r="X103" s="13">
        <v>78.632286995515685</v>
      </c>
      <c r="Y103" s="13">
        <v>25</v>
      </c>
    </row>
    <row r="104" spans="20:25" hidden="1" x14ac:dyDescent="0.15">
      <c r="T104" s="42"/>
      <c r="U104">
        <v>5</v>
      </c>
      <c r="V104" t="s">
        <v>40</v>
      </c>
      <c r="W104" s="13">
        <v>81.496062992125985</v>
      </c>
      <c r="X104" s="13">
        <v>78.710762331838552</v>
      </c>
      <c r="Y104" s="13">
        <v>30</v>
      </c>
    </row>
    <row r="105" spans="20:25" hidden="1" x14ac:dyDescent="0.15">
      <c r="T105" s="42"/>
      <c r="U105">
        <v>6</v>
      </c>
      <c r="V105" t="s">
        <v>41</v>
      </c>
      <c r="W105" s="13">
        <v>89.370078740157481</v>
      </c>
      <c r="X105" s="13">
        <v>78.800448430493276</v>
      </c>
      <c r="Y105" s="13">
        <v>35</v>
      </c>
    </row>
    <row r="106" spans="20:25" hidden="1" x14ac:dyDescent="0.15">
      <c r="T106" s="42"/>
      <c r="U106">
        <v>7</v>
      </c>
      <c r="V106" t="s">
        <v>42</v>
      </c>
      <c r="W106" s="13">
        <v>72.834645669291334</v>
      </c>
      <c r="X106" s="13">
        <v>71.692825112107627</v>
      </c>
      <c r="Y106" s="13">
        <v>40</v>
      </c>
    </row>
    <row r="107" spans="20:25" hidden="1" x14ac:dyDescent="0.15">
      <c r="T107" s="42"/>
      <c r="U107">
        <v>8</v>
      </c>
      <c r="V107" t="s">
        <v>43</v>
      </c>
      <c r="W107" s="13">
        <v>85.236220472440934</v>
      </c>
      <c r="X107" s="13">
        <v>77.00112107623319</v>
      </c>
      <c r="Y107" s="13">
        <v>45</v>
      </c>
    </row>
    <row r="108" spans="20:25" hidden="1" x14ac:dyDescent="0.15">
      <c r="T108" s="42"/>
      <c r="U108">
        <v>9</v>
      </c>
      <c r="V108" t="s">
        <v>44</v>
      </c>
      <c r="W108" s="13">
        <v>73.622047244094489</v>
      </c>
      <c r="X108" s="13">
        <v>65.20179372197309</v>
      </c>
      <c r="Y108" s="13">
        <v>50</v>
      </c>
    </row>
    <row r="109" spans="20:25" hidden="1" x14ac:dyDescent="0.15">
      <c r="T109" s="43"/>
      <c r="U109">
        <v>10</v>
      </c>
      <c r="V109" t="s">
        <v>25</v>
      </c>
      <c r="W109" s="13"/>
      <c r="X109" s="13"/>
      <c r="Y109" s="13">
        <v>55</v>
      </c>
    </row>
    <row r="110" spans="20:25" ht="13.5" customHeight="1" x14ac:dyDescent="0.15">
      <c r="T110" s="41"/>
      <c r="U110">
        <v>1</v>
      </c>
      <c r="V110" s="44" t="s">
        <v>45</v>
      </c>
      <c r="W110" s="13">
        <v>68.976377952755911</v>
      </c>
      <c r="X110" s="13">
        <v>65.699551569506724</v>
      </c>
      <c r="Y110" s="13">
        <v>66.974895327693702</v>
      </c>
    </row>
    <row r="111" spans="20:25" ht="27" x14ac:dyDescent="0.15">
      <c r="T111" s="42"/>
      <c r="U111">
        <v>2</v>
      </c>
      <c r="V111" s="44" t="s">
        <v>46</v>
      </c>
      <c r="W111" s="13">
        <v>91.732283464566919</v>
      </c>
      <c r="X111" s="13">
        <v>86.149103139013448</v>
      </c>
      <c r="Y111" s="13">
        <v>77.461804109440237</v>
      </c>
    </row>
    <row r="112" spans="20:25" x14ac:dyDescent="0.15">
      <c r="T112" s="42"/>
      <c r="U112">
        <v>3</v>
      </c>
      <c r="V112" t="s">
        <v>47</v>
      </c>
      <c r="W112" s="13">
        <v>92.913385826771645</v>
      </c>
      <c r="X112" s="13">
        <v>85.358744394618824</v>
      </c>
      <c r="Y112" s="13">
        <v>76.697420412487475</v>
      </c>
    </row>
    <row r="113" spans="20:25" ht="40.5" x14ac:dyDescent="0.15">
      <c r="T113" s="42"/>
      <c r="U113">
        <v>4</v>
      </c>
      <c r="V113" s="44" t="s">
        <v>48</v>
      </c>
      <c r="W113" s="13">
        <v>84.645669291338578</v>
      </c>
      <c r="X113" s="13">
        <v>78.632286995515685</v>
      </c>
      <c r="Y113" s="13">
        <v>69.584397927116953</v>
      </c>
    </row>
    <row r="114" spans="20:25" x14ac:dyDescent="0.15">
      <c r="T114" s="42"/>
      <c r="U114">
        <v>5</v>
      </c>
      <c r="V114" t="s">
        <v>42</v>
      </c>
      <c r="W114" s="13">
        <v>81.102362204724415</v>
      </c>
      <c r="X114" s="13">
        <v>75.246636771300444</v>
      </c>
      <c r="Y114" s="13">
        <v>65.775000000000006</v>
      </c>
    </row>
    <row r="115" spans="20:25" x14ac:dyDescent="0.15">
      <c r="T115" s="43"/>
      <c r="U115">
        <v>6</v>
      </c>
      <c r="V115" t="s">
        <v>49</v>
      </c>
      <c r="W115" s="13">
        <v>79.429133858267718</v>
      </c>
      <c r="X115" s="13">
        <v>71.10145739910314</v>
      </c>
      <c r="Y115" s="13">
        <v>69.138681459613807</v>
      </c>
    </row>
    <row r="116" spans="20:25" ht="13.5" customHeight="1" x14ac:dyDescent="0.15">
      <c r="T116" s="41"/>
      <c r="U116">
        <v>1</v>
      </c>
      <c r="V116" t="s">
        <v>31</v>
      </c>
      <c r="W116" s="13">
        <v>83.186660490968038</v>
      </c>
      <c r="X116" s="13">
        <v>76.966499604326032</v>
      </c>
      <c r="Y116" s="13">
        <v>72.816156697463185</v>
      </c>
    </row>
    <row r="117" spans="20:25" ht="27" x14ac:dyDescent="0.15">
      <c r="T117" s="42"/>
      <c r="U117">
        <v>2</v>
      </c>
      <c r="V117" s="44" t="s">
        <v>32</v>
      </c>
      <c r="W117" s="13">
        <v>76.574803149606296</v>
      </c>
      <c r="X117" s="13">
        <v>70.305493273542609</v>
      </c>
      <c r="Y117" s="13">
        <v>64.45251469693433</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opLeftCell="A68" zoomScaleNormal="100" zoomScaleSheetLayoutView="100" workbookViewId="0">
      <selection activeCell="I68" sqref="I68:P68"/>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65</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34</v>
      </c>
      <c r="F25" s="51"/>
      <c r="G25" s="52"/>
      <c r="U25" s="49"/>
      <c r="V25" s="49"/>
      <c r="W25" s="50" t="s">
        <v>34</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小数の計算</v>
      </c>
      <c r="C27" s="57"/>
      <c r="D27" s="58"/>
      <c r="E27" s="21">
        <f t="shared" ref="E27:G47" si="1">IF(W27&lt;&gt;"",W27,"")</f>
        <v>76.574803149606296</v>
      </c>
      <c r="F27" s="22">
        <f t="shared" si="1"/>
        <v>74.033273381294961</v>
      </c>
      <c r="G27" s="23">
        <f t="shared" si="1"/>
        <v>10</v>
      </c>
      <c r="U27" s="59" t="s">
        <v>5</v>
      </c>
      <c r="V27" s="24" t="str">
        <f t="shared" ref="V27:Y42" si="2">IF(V100&lt;&gt;"",V100,"")</f>
        <v>小数の計算</v>
      </c>
      <c r="W27" s="21">
        <f t="shared" si="2"/>
        <v>76.574803149606296</v>
      </c>
      <c r="X27" s="22">
        <f t="shared" si="2"/>
        <v>74.033273381294961</v>
      </c>
      <c r="Y27" s="23">
        <f t="shared" si="2"/>
        <v>10</v>
      </c>
    </row>
    <row r="28" spans="1:25" hidden="1" x14ac:dyDescent="0.15">
      <c r="A28" s="54"/>
      <c r="B28" s="62" t="str">
        <f t="shared" si="0"/>
        <v>分数の計算</v>
      </c>
      <c r="C28" s="63"/>
      <c r="D28" s="64"/>
      <c r="E28" s="25">
        <f t="shared" si="1"/>
        <v>78.267716535433081</v>
      </c>
      <c r="F28" s="26">
        <f t="shared" si="1"/>
        <v>73.142985611510795</v>
      </c>
      <c r="G28" s="27">
        <f t="shared" si="1"/>
        <v>15</v>
      </c>
      <c r="U28" s="60"/>
      <c r="V28" s="28" t="str">
        <f t="shared" si="2"/>
        <v>分数の計算</v>
      </c>
      <c r="W28" s="25">
        <f t="shared" si="2"/>
        <v>78.267716535433081</v>
      </c>
      <c r="X28" s="26">
        <f t="shared" si="2"/>
        <v>73.142985611510795</v>
      </c>
      <c r="Y28" s="27">
        <f t="shared" si="2"/>
        <v>15</v>
      </c>
    </row>
    <row r="29" spans="1:25" hidden="1" x14ac:dyDescent="0.15">
      <c r="A29" s="54"/>
      <c r="B29" s="62" t="str">
        <f t="shared" si="0"/>
        <v>文字の式</v>
      </c>
      <c r="C29" s="63"/>
      <c r="D29" s="64"/>
      <c r="E29" s="25">
        <f t="shared" si="1"/>
        <v>81.102362204724415</v>
      </c>
      <c r="F29" s="26">
        <f t="shared" si="1"/>
        <v>68.513938848920873</v>
      </c>
      <c r="G29" s="27">
        <f t="shared" si="1"/>
        <v>20</v>
      </c>
      <c r="U29" s="60"/>
      <c r="V29" s="28" t="str">
        <f t="shared" si="2"/>
        <v>文字の式</v>
      </c>
      <c r="W29" s="25">
        <f t="shared" si="2"/>
        <v>81.102362204724415</v>
      </c>
      <c r="X29" s="26">
        <f t="shared" si="2"/>
        <v>68.513938848920873</v>
      </c>
      <c r="Y29" s="27">
        <f t="shared" si="2"/>
        <v>20</v>
      </c>
    </row>
    <row r="30" spans="1:25" hidden="1" x14ac:dyDescent="0.15">
      <c r="A30" s="54"/>
      <c r="B30" s="62" t="str">
        <f t="shared" si="0"/>
        <v>面積と体積</v>
      </c>
      <c r="C30" s="63"/>
      <c r="D30" s="64"/>
      <c r="E30" s="25">
        <f t="shared" si="1"/>
        <v>83.858267716535437</v>
      </c>
      <c r="F30" s="26">
        <f t="shared" si="1"/>
        <v>79.428956834532372</v>
      </c>
      <c r="G30" s="27">
        <f t="shared" si="1"/>
        <v>25</v>
      </c>
      <c r="U30" s="60"/>
      <c r="V30" s="28" t="str">
        <f t="shared" si="2"/>
        <v>面積と体積</v>
      </c>
      <c r="W30" s="25">
        <f t="shared" si="2"/>
        <v>83.858267716535437</v>
      </c>
      <c r="X30" s="26">
        <f t="shared" si="2"/>
        <v>79.428956834532372</v>
      </c>
      <c r="Y30" s="27">
        <f t="shared" si="2"/>
        <v>25</v>
      </c>
    </row>
    <row r="31" spans="1:25" hidden="1" x14ac:dyDescent="0.15">
      <c r="A31" s="54"/>
      <c r="B31" s="62" t="str">
        <f t="shared" si="0"/>
        <v>正多角形・合同・立体</v>
      </c>
      <c r="C31" s="63"/>
      <c r="D31" s="64"/>
      <c r="E31" s="25">
        <f t="shared" si="1"/>
        <v>68.110236220472444</v>
      </c>
      <c r="F31" s="26">
        <f t="shared" si="1"/>
        <v>69.064748201438846</v>
      </c>
      <c r="G31" s="27">
        <f t="shared" si="1"/>
        <v>30</v>
      </c>
      <c r="U31" s="60"/>
      <c r="V31" s="28" t="str">
        <f t="shared" si="2"/>
        <v>正多角形・合同・立体</v>
      </c>
      <c r="W31" s="25">
        <f t="shared" si="2"/>
        <v>68.110236220472444</v>
      </c>
      <c r="X31" s="26">
        <f t="shared" si="2"/>
        <v>69.064748201438846</v>
      </c>
      <c r="Y31" s="27">
        <f t="shared" si="2"/>
        <v>30</v>
      </c>
    </row>
    <row r="32" spans="1:25" hidden="1" x14ac:dyDescent="0.15">
      <c r="A32" s="54"/>
      <c r="B32" s="62" t="str">
        <f t="shared" si="0"/>
        <v>対称な図形</v>
      </c>
      <c r="C32" s="63"/>
      <c r="D32" s="64"/>
      <c r="E32" s="25">
        <f t="shared" si="1"/>
        <v>81.496062992125985</v>
      </c>
      <c r="F32" s="26">
        <f t="shared" si="1"/>
        <v>80.080935251798564</v>
      </c>
      <c r="G32" s="27">
        <f t="shared" si="1"/>
        <v>35</v>
      </c>
      <c r="U32" s="60"/>
      <c r="V32" s="28" t="str">
        <f t="shared" si="2"/>
        <v>対称な図形</v>
      </c>
      <c r="W32" s="25">
        <f t="shared" si="2"/>
        <v>81.496062992125985</v>
      </c>
      <c r="X32" s="26">
        <f t="shared" si="2"/>
        <v>80.080935251798564</v>
      </c>
      <c r="Y32" s="27">
        <f t="shared" si="2"/>
        <v>35</v>
      </c>
    </row>
    <row r="33" spans="1:25" hidden="1" x14ac:dyDescent="0.15">
      <c r="A33" s="54"/>
      <c r="B33" s="62" t="str">
        <f t="shared" si="0"/>
        <v>単位量あたりの大きさ・速さ</v>
      </c>
      <c r="C33" s="63"/>
      <c r="D33" s="64"/>
      <c r="E33" s="25">
        <f t="shared" si="1"/>
        <v>73.228346456692904</v>
      </c>
      <c r="F33" s="26">
        <f t="shared" si="1"/>
        <v>69.838129496402871</v>
      </c>
      <c r="G33" s="27">
        <f t="shared" si="1"/>
        <v>40</v>
      </c>
      <c r="U33" s="60"/>
      <c r="V33" s="28" t="str">
        <f t="shared" si="2"/>
        <v>単位量あたりの大きさ・速さ</v>
      </c>
      <c r="W33" s="25">
        <f t="shared" si="2"/>
        <v>73.228346456692904</v>
      </c>
      <c r="X33" s="26">
        <f t="shared" si="2"/>
        <v>69.838129496402871</v>
      </c>
      <c r="Y33" s="27">
        <f t="shared" si="2"/>
        <v>40</v>
      </c>
    </row>
    <row r="34" spans="1:25" hidden="1" x14ac:dyDescent="0.15">
      <c r="A34" s="54"/>
      <c r="B34" s="62" t="str">
        <f t="shared" si="0"/>
        <v>いろいろなグラフの読み取り</v>
      </c>
      <c r="C34" s="63"/>
      <c r="D34" s="64"/>
      <c r="E34" s="25">
        <f t="shared" si="1"/>
        <v>62.99212598425197</v>
      </c>
      <c r="F34" s="26">
        <f t="shared" si="1"/>
        <v>58.370803357314145</v>
      </c>
      <c r="G34" s="27">
        <f t="shared" si="1"/>
        <v>45</v>
      </c>
      <c r="U34" s="60"/>
      <c r="V34" s="28" t="str">
        <f t="shared" si="2"/>
        <v>いろいろなグラフの読み取り</v>
      </c>
      <c r="W34" s="25">
        <f t="shared" si="2"/>
        <v>62.99212598425197</v>
      </c>
      <c r="X34" s="26">
        <f t="shared" si="2"/>
        <v>58.370803357314145</v>
      </c>
      <c r="Y34" s="27">
        <f t="shared" si="2"/>
        <v>45</v>
      </c>
    </row>
    <row r="35" spans="1:25" hidden="1" x14ac:dyDescent="0.15">
      <c r="A35" s="54"/>
      <c r="B35" s="62" t="str">
        <f t="shared" si="0"/>
        <v>データの見方</v>
      </c>
      <c r="C35" s="63"/>
      <c r="D35" s="64"/>
      <c r="E35" s="25">
        <f t="shared" si="1"/>
        <v>72.178477690288702</v>
      </c>
      <c r="F35" s="26">
        <f t="shared" si="1"/>
        <v>72.639388489208628</v>
      </c>
      <c r="G35" s="27">
        <f t="shared" si="1"/>
        <v>50</v>
      </c>
      <c r="U35" s="60"/>
      <c r="V35" s="28" t="str">
        <f t="shared" si="2"/>
        <v>データの見方</v>
      </c>
      <c r="W35" s="25">
        <f t="shared" si="2"/>
        <v>72.178477690288702</v>
      </c>
      <c r="X35" s="26">
        <f t="shared" si="2"/>
        <v>72.639388489208628</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数と計算</v>
      </c>
      <c r="C37" s="66"/>
      <c r="D37" s="67"/>
      <c r="E37" s="21">
        <f t="shared" si="1"/>
        <v>78.167501789549036</v>
      </c>
      <c r="F37" s="22">
        <f t="shared" si="1"/>
        <v>72.625081752779593</v>
      </c>
      <c r="G37" s="23">
        <f t="shared" si="1"/>
        <v>71.596029988239209</v>
      </c>
      <c r="U37" s="53" t="s">
        <v>6</v>
      </c>
      <c r="V37" s="24" t="str">
        <f t="shared" si="2"/>
        <v>数と計算</v>
      </c>
      <c r="W37" s="21">
        <f t="shared" si="2"/>
        <v>78.167501789549036</v>
      </c>
      <c r="X37" s="22">
        <f t="shared" si="2"/>
        <v>72.625081752779593</v>
      </c>
      <c r="Y37" s="23">
        <f t="shared" si="2"/>
        <v>71.596029988239209</v>
      </c>
    </row>
    <row r="38" spans="1:25" x14ac:dyDescent="0.15">
      <c r="A38" s="54"/>
      <c r="B38" s="62" t="str">
        <f t="shared" si="0"/>
        <v>図形</v>
      </c>
      <c r="C38" s="63"/>
      <c r="D38" s="64"/>
      <c r="E38" s="25">
        <f t="shared" si="1"/>
        <v>75.393700787401571</v>
      </c>
      <c r="F38" s="26">
        <f t="shared" si="1"/>
        <v>74.409847122302153</v>
      </c>
      <c r="G38" s="27">
        <f t="shared" si="1"/>
        <v>71.970343274329537</v>
      </c>
      <c r="U38" s="54"/>
      <c r="V38" s="28" t="str">
        <f t="shared" si="2"/>
        <v>図形</v>
      </c>
      <c r="W38" s="25">
        <f t="shared" si="2"/>
        <v>75.393700787401571</v>
      </c>
      <c r="X38" s="26">
        <f t="shared" si="2"/>
        <v>74.409847122302153</v>
      </c>
      <c r="Y38" s="27">
        <f t="shared" si="2"/>
        <v>71.970343274329537</v>
      </c>
    </row>
    <row r="39" spans="1:25" x14ac:dyDescent="0.15">
      <c r="A39" s="54"/>
      <c r="B39" s="62" t="str">
        <f t="shared" si="0"/>
        <v>変化と関係</v>
      </c>
      <c r="C39" s="63"/>
      <c r="D39" s="64"/>
      <c r="E39" s="25">
        <f t="shared" si="1"/>
        <v>73.228346456692904</v>
      </c>
      <c r="F39" s="26">
        <f t="shared" si="1"/>
        <v>69.838129496402871</v>
      </c>
      <c r="G39" s="27">
        <f t="shared" si="1"/>
        <v>62.64977723925432</v>
      </c>
      <c r="U39" s="54"/>
      <c r="V39" s="28" t="str">
        <f t="shared" si="2"/>
        <v>変化と関係</v>
      </c>
      <c r="W39" s="25">
        <f t="shared" si="2"/>
        <v>73.228346456692904</v>
      </c>
      <c r="X39" s="26">
        <f t="shared" si="2"/>
        <v>69.838129496402871</v>
      </c>
      <c r="Y39" s="27">
        <f t="shared" si="2"/>
        <v>62.64977723925432</v>
      </c>
    </row>
    <row r="40" spans="1:25" x14ac:dyDescent="0.15">
      <c r="A40" s="54"/>
      <c r="B40" s="62" t="str">
        <f t="shared" si="0"/>
        <v>データの
活用</v>
      </c>
      <c r="C40" s="63"/>
      <c r="D40" s="64"/>
      <c r="E40" s="25">
        <f t="shared" si="1"/>
        <v>67.585301837270336</v>
      </c>
      <c r="F40" s="26">
        <f t="shared" si="1"/>
        <v>65.505095923261393</v>
      </c>
      <c r="G40" s="27">
        <f t="shared" si="1"/>
        <v>59.067931407185142</v>
      </c>
      <c r="U40" s="54"/>
      <c r="V40" s="28" t="str">
        <f t="shared" si="2"/>
        <v>データの
活用</v>
      </c>
      <c r="W40" s="25">
        <f t="shared" si="2"/>
        <v>67.585301837270336</v>
      </c>
      <c r="X40" s="26">
        <f t="shared" si="2"/>
        <v>65.505095923261393</v>
      </c>
      <c r="Y40" s="27">
        <f t="shared" si="2"/>
        <v>59.067931407185142</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x14ac:dyDescent="0.15">
      <c r="A43" s="53" t="s">
        <v>7</v>
      </c>
      <c r="B43" s="65" t="str">
        <f t="shared" si="0"/>
        <v>知識・技能</v>
      </c>
      <c r="C43" s="66"/>
      <c r="D43" s="67"/>
      <c r="E43" s="21">
        <f t="shared" si="1"/>
        <v>77.165354330708666</v>
      </c>
      <c r="F43" s="22">
        <f t="shared" si="1"/>
        <v>74.131021269940561</v>
      </c>
      <c r="G43" s="23">
        <f t="shared" si="1"/>
        <v>68.921336255651781</v>
      </c>
      <c r="U43" s="53" t="s">
        <v>7</v>
      </c>
      <c r="V43" s="24" t="str">
        <f t="shared" ref="V43:Y47" si="3">IF(V116&lt;&gt;"",V116,"")</f>
        <v>知識・技能</v>
      </c>
      <c r="W43" s="21">
        <f t="shared" si="3"/>
        <v>77.165354330708666</v>
      </c>
      <c r="X43" s="22">
        <f t="shared" si="3"/>
        <v>74.131021269940561</v>
      </c>
      <c r="Y43" s="23">
        <f t="shared" si="3"/>
        <v>68.921336255651781</v>
      </c>
    </row>
    <row r="44" spans="1:25" x14ac:dyDescent="0.15">
      <c r="A44" s="54"/>
      <c r="B44" s="62" t="str">
        <f t="shared" si="0"/>
        <v>思考・判断・
表現</v>
      </c>
      <c r="C44" s="63"/>
      <c r="D44" s="64"/>
      <c r="E44" s="25">
        <f t="shared" si="1"/>
        <v>65.691788526434195</v>
      </c>
      <c r="F44" s="26">
        <f t="shared" si="1"/>
        <v>61.623201438848923</v>
      </c>
      <c r="G44" s="27">
        <f t="shared" si="1"/>
        <v>63.683545260665547</v>
      </c>
      <c r="U44" s="54"/>
      <c r="V44" s="28" t="str">
        <f t="shared" si="3"/>
        <v>思考・判断・
表現</v>
      </c>
      <c r="W44" s="25">
        <f t="shared" si="3"/>
        <v>65.691788526434195</v>
      </c>
      <c r="X44" s="26">
        <f t="shared" si="3"/>
        <v>61.623201438848923</v>
      </c>
      <c r="Y44" s="27">
        <f t="shared" si="3"/>
        <v>63.683545260665547</v>
      </c>
    </row>
    <row r="45" spans="1:25" x14ac:dyDescent="0.15">
      <c r="A45" s="54"/>
      <c r="B45" s="62" t="str">
        <f t="shared" si="0"/>
        <v/>
      </c>
      <c r="C45" s="63"/>
      <c r="D45" s="64"/>
      <c r="E45" s="25" t="str">
        <f t="shared" si="1"/>
        <v/>
      </c>
      <c r="F45" s="26" t="str">
        <f t="shared" si="1"/>
        <v/>
      </c>
      <c r="G45" s="27" t="str">
        <f t="shared" si="1"/>
        <v/>
      </c>
      <c r="U45" s="54"/>
      <c r="V45" s="28" t="str">
        <f t="shared" si="3"/>
        <v/>
      </c>
      <c r="W45" s="25" t="str">
        <f t="shared" si="3"/>
        <v/>
      </c>
      <c r="X45" s="26" t="str">
        <f t="shared" si="3"/>
        <v/>
      </c>
      <c r="Y45" s="27" t="str">
        <f t="shared" si="3"/>
        <v/>
      </c>
    </row>
    <row r="46" spans="1:25" x14ac:dyDescent="0.15">
      <c r="A46" s="54"/>
      <c r="B46" s="62" t="str">
        <f t="shared" si="0"/>
        <v/>
      </c>
      <c r="C46" s="63"/>
      <c r="D46" s="64"/>
      <c r="E46" s="25" t="str">
        <f t="shared" si="1"/>
        <v/>
      </c>
      <c r="F46" s="26" t="str">
        <f t="shared" si="1"/>
        <v/>
      </c>
      <c r="G46" s="27" t="str">
        <f t="shared" si="1"/>
        <v/>
      </c>
      <c r="U46" s="54"/>
      <c r="V46" s="28" t="str">
        <f t="shared" si="3"/>
        <v/>
      </c>
      <c r="W46" s="25" t="str">
        <f t="shared" si="3"/>
        <v/>
      </c>
      <c r="X46" s="26" t="str">
        <f t="shared" si="3"/>
        <v/>
      </c>
      <c r="Y46" s="27" t="str">
        <f t="shared" si="3"/>
        <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51</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小数の計算</v>
      </c>
      <c r="B55" s="70"/>
      <c r="C55" s="70"/>
      <c r="D55" s="71"/>
      <c r="E55" s="71"/>
      <c r="F55" s="71"/>
      <c r="G55" s="71"/>
      <c r="H55" s="71"/>
      <c r="I55" s="71"/>
      <c r="J55" s="71"/>
      <c r="K55" s="71"/>
      <c r="L55" s="71"/>
      <c r="M55" s="71"/>
      <c r="N55" s="71"/>
      <c r="O55" s="71"/>
      <c r="P55" s="71"/>
      <c r="S55" s="36">
        <f t="shared" ref="S55:S74" si="5">LEN(V100)</f>
        <v>5</v>
      </c>
    </row>
    <row r="56" spans="1:19" ht="97.5" hidden="1" customHeight="1" x14ac:dyDescent="0.15">
      <c r="A56" s="70" t="str">
        <f t="shared" si="4"/>
        <v>分数の計算</v>
      </c>
      <c r="B56" s="70"/>
      <c r="C56" s="70"/>
      <c r="D56" s="71"/>
      <c r="E56" s="71"/>
      <c r="F56" s="71"/>
      <c r="G56" s="71"/>
      <c r="H56" s="71"/>
      <c r="I56" s="71"/>
      <c r="J56" s="71"/>
      <c r="K56" s="71"/>
      <c r="L56" s="71"/>
      <c r="M56" s="71"/>
      <c r="N56" s="71"/>
      <c r="O56" s="71"/>
      <c r="P56" s="71"/>
      <c r="S56" s="36">
        <f t="shared" si="5"/>
        <v>5</v>
      </c>
    </row>
    <row r="57" spans="1:19" ht="97.5" hidden="1" customHeight="1" x14ac:dyDescent="0.15">
      <c r="A57" s="70" t="str">
        <f t="shared" si="4"/>
        <v>文字の式</v>
      </c>
      <c r="B57" s="70"/>
      <c r="C57" s="70"/>
      <c r="D57" s="71"/>
      <c r="E57" s="71"/>
      <c r="F57" s="71"/>
      <c r="G57" s="71"/>
      <c r="H57" s="71"/>
      <c r="I57" s="71"/>
      <c r="J57" s="71"/>
      <c r="K57" s="71"/>
      <c r="L57" s="71"/>
      <c r="M57" s="71"/>
      <c r="N57" s="71"/>
      <c r="O57" s="71"/>
      <c r="P57" s="71"/>
      <c r="S57" s="36">
        <f t="shared" si="5"/>
        <v>4</v>
      </c>
    </row>
    <row r="58" spans="1:19" ht="97.5" hidden="1" customHeight="1" x14ac:dyDescent="0.15">
      <c r="A58" s="70" t="str">
        <f t="shared" si="4"/>
        <v>面積と体積</v>
      </c>
      <c r="B58" s="70"/>
      <c r="C58" s="70"/>
      <c r="D58" s="71"/>
      <c r="E58" s="71"/>
      <c r="F58" s="71"/>
      <c r="G58" s="71"/>
      <c r="H58" s="71"/>
      <c r="I58" s="71"/>
      <c r="J58" s="71"/>
      <c r="K58" s="71"/>
      <c r="L58" s="71"/>
      <c r="M58" s="71"/>
      <c r="N58" s="71"/>
      <c r="O58" s="71"/>
      <c r="P58" s="71"/>
      <c r="S58" s="36">
        <f t="shared" si="5"/>
        <v>5</v>
      </c>
    </row>
    <row r="59" spans="1:19" ht="97.5" hidden="1" customHeight="1" x14ac:dyDescent="0.15">
      <c r="A59" s="70" t="str">
        <f t="shared" si="4"/>
        <v>正多角形・合同・立体</v>
      </c>
      <c r="B59" s="70"/>
      <c r="C59" s="70"/>
      <c r="D59" s="71"/>
      <c r="E59" s="71"/>
      <c r="F59" s="71"/>
      <c r="G59" s="71"/>
      <c r="H59" s="71"/>
      <c r="I59" s="71"/>
      <c r="J59" s="71"/>
      <c r="K59" s="71"/>
      <c r="L59" s="71"/>
      <c r="M59" s="71"/>
      <c r="N59" s="71"/>
      <c r="O59" s="71"/>
      <c r="P59" s="71"/>
      <c r="S59" s="36">
        <f t="shared" si="5"/>
        <v>10</v>
      </c>
    </row>
    <row r="60" spans="1:19" ht="97.5" hidden="1" customHeight="1" x14ac:dyDescent="0.15">
      <c r="A60" s="70" t="str">
        <f t="shared" si="4"/>
        <v>対称な図形</v>
      </c>
      <c r="B60" s="70"/>
      <c r="C60" s="70"/>
      <c r="D60" s="71"/>
      <c r="E60" s="71"/>
      <c r="F60" s="71"/>
      <c r="G60" s="71"/>
      <c r="H60" s="71"/>
      <c r="I60" s="71"/>
      <c r="J60" s="71"/>
      <c r="K60" s="71"/>
      <c r="L60" s="71"/>
      <c r="M60" s="71"/>
      <c r="N60" s="71"/>
      <c r="O60" s="71"/>
      <c r="P60" s="71"/>
      <c r="S60" s="36">
        <f t="shared" si="5"/>
        <v>5</v>
      </c>
    </row>
    <row r="61" spans="1:19" ht="97.5" hidden="1" customHeight="1" x14ac:dyDescent="0.15">
      <c r="A61" s="70" t="str">
        <f t="shared" si="4"/>
        <v>単位量あたりの大きさ・速さ</v>
      </c>
      <c r="B61" s="70"/>
      <c r="C61" s="70"/>
      <c r="D61" s="71"/>
      <c r="E61" s="71"/>
      <c r="F61" s="71"/>
      <c r="G61" s="71"/>
      <c r="H61" s="71"/>
      <c r="I61" s="71"/>
      <c r="J61" s="71"/>
      <c r="K61" s="71"/>
      <c r="L61" s="71"/>
      <c r="M61" s="71"/>
      <c r="N61" s="71"/>
      <c r="O61" s="71"/>
      <c r="P61" s="71"/>
      <c r="S61" s="36">
        <f t="shared" si="5"/>
        <v>13</v>
      </c>
    </row>
    <row r="62" spans="1:19" ht="97.5" hidden="1" customHeight="1" x14ac:dyDescent="0.15">
      <c r="A62" s="70" t="str">
        <f t="shared" si="4"/>
        <v>いろいろなグラフの読み取り</v>
      </c>
      <c r="B62" s="70"/>
      <c r="C62" s="70"/>
      <c r="D62" s="71"/>
      <c r="E62" s="71"/>
      <c r="F62" s="71"/>
      <c r="G62" s="71"/>
      <c r="H62" s="71"/>
      <c r="I62" s="71"/>
      <c r="J62" s="71"/>
      <c r="K62" s="71"/>
      <c r="L62" s="71"/>
      <c r="M62" s="71"/>
      <c r="N62" s="71"/>
      <c r="O62" s="71"/>
      <c r="P62" s="71"/>
      <c r="S62" s="36">
        <f t="shared" si="5"/>
        <v>13</v>
      </c>
    </row>
    <row r="63" spans="1:19" ht="97.5" hidden="1" customHeight="1" x14ac:dyDescent="0.15">
      <c r="A63" s="70" t="str">
        <f t="shared" si="4"/>
        <v>データの見方</v>
      </c>
      <c r="B63" s="70"/>
      <c r="C63" s="70"/>
      <c r="D63" s="71"/>
      <c r="E63" s="71"/>
      <c r="F63" s="71"/>
      <c r="G63" s="71"/>
      <c r="H63" s="71"/>
      <c r="I63" s="71"/>
      <c r="J63" s="71"/>
      <c r="K63" s="71"/>
      <c r="L63" s="71"/>
      <c r="M63" s="71"/>
      <c r="N63" s="71"/>
      <c r="O63" s="71"/>
      <c r="P63" s="71"/>
      <c r="S63" s="36">
        <f t="shared" si="5"/>
        <v>6</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97.5" customHeight="1" x14ac:dyDescent="0.15">
      <c r="A65" s="70" t="str">
        <f t="shared" si="4"/>
        <v>数と計算</v>
      </c>
      <c r="B65" s="70"/>
      <c r="C65" s="70"/>
      <c r="D65" s="71" t="s">
        <v>84</v>
      </c>
      <c r="E65" s="71"/>
      <c r="F65" s="71"/>
      <c r="G65" s="71"/>
      <c r="H65" s="71"/>
      <c r="I65" s="71" t="s">
        <v>83</v>
      </c>
      <c r="J65" s="71"/>
      <c r="K65" s="71"/>
      <c r="L65" s="71"/>
      <c r="M65" s="71"/>
      <c r="N65" s="71"/>
      <c r="O65" s="71"/>
      <c r="P65" s="71"/>
      <c r="S65" s="36">
        <f t="shared" si="5"/>
        <v>4</v>
      </c>
    </row>
    <row r="66" spans="1:21" ht="97.5" customHeight="1" x14ac:dyDescent="0.15">
      <c r="A66" s="70" t="str">
        <f t="shared" si="4"/>
        <v>図形</v>
      </c>
      <c r="B66" s="70"/>
      <c r="C66" s="70"/>
      <c r="D66" s="71" t="s">
        <v>112</v>
      </c>
      <c r="E66" s="71"/>
      <c r="F66" s="71"/>
      <c r="G66" s="71"/>
      <c r="H66" s="71"/>
      <c r="I66" s="71" t="s">
        <v>113</v>
      </c>
      <c r="J66" s="71"/>
      <c r="K66" s="71"/>
      <c r="L66" s="71"/>
      <c r="M66" s="71"/>
      <c r="N66" s="71"/>
      <c r="O66" s="71"/>
      <c r="P66" s="71"/>
      <c r="S66" s="36">
        <f t="shared" si="5"/>
        <v>2</v>
      </c>
    </row>
    <row r="67" spans="1:21" ht="97.5" customHeight="1" x14ac:dyDescent="0.15">
      <c r="A67" s="70" t="str">
        <f t="shared" si="4"/>
        <v>変化と関係</v>
      </c>
      <c r="B67" s="70"/>
      <c r="C67" s="70"/>
      <c r="D67" s="71" t="s">
        <v>114</v>
      </c>
      <c r="E67" s="71"/>
      <c r="F67" s="71"/>
      <c r="G67" s="71"/>
      <c r="H67" s="71"/>
      <c r="I67" s="71" t="s">
        <v>115</v>
      </c>
      <c r="J67" s="71"/>
      <c r="K67" s="71"/>
      <c r="L67" s="71"/>
      <c r="M67" s="71"/>
      <c r="N67" s="71"/>
      <c r="O67" s="71"/>
      <c r="P67" s="71"/>
      <c r="S67" s="36">
        <f t="shared" si="5"/>
        <v>5</v>
      </c>
    </row>
    <row r="68" spans="1:21" ht="97.5" customHeight="1" x14ac:dyDescent="0.15">
      <c r="A68" s="70" t="str">
        <f t="shared" si="4"/>
        <v>データの
活用</v>
      </c>
      <c r="B68" s="70"/>
      <c r="C68" s="70"/>
      <c r="D68" s="71" t="s">
        <v>116</v>
      </c>
      <c r="E68" s="71"/>
      <c r="F68" s="71"/>
      <c r="G68" s="71"/>
      <c r="H68" s="71"/>
      <c r="I68" s="71" t="s">
        <v>117</v>
      </c>
      <c r="J68" s="71"/>
      <c r="K68" s="71"/>
      <c r="L68" s="71"/>
      <c r="M68" s="71"/>
      <c r="N68" s="71"/>
      <c r="O68" s="71"/>
      <c r="P68" s="71"/>
      <c r="S68" s="36">
        <f t="shared" si="5"/>
        <v>7</v>
      </c>
    </row>
    <row r="69" spans="1:21" ht="97.5"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97.5"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6">
        <f t="shared" si="5"/>
        <v>5</v>
      </c>
    </row>
    <row r="72" spans="1:21" ht="97.5" hidden="1" customHeight="1" x14ac:dyDescent="0.15">
      <c r="A72" s="72" t="str">
        <f t="shared" si="4"/>
        <v>思考・判断・
表現</v>
      </c>
      <c r="B72" s="72"/>
      <c r="C72" s="72"/>
      <c r="D72" s="73"/>
      <c r="E72" s="73"/>
      <c r="F72" s="73"/>
      <c r="G72" s="73"/>
      <c r="H72" s="73"/>
      <c r="I72" s="73"/>
      <c r="J72" s="73"/>
      <c r="K72" s="73"/>
      <c r="L72" s="73"/>
      <c r="M72" s="73"/>
      <c r="N72" s="73"/>
      <c r="O72" s="73"/>
      <c r="P72" s="73"/>
      <c r="S72" s="36">
        <f t="shared" si="5"/>
        <v>9</v>
      </c>
    </row>
    <row r="73" spans="1:21" ht="97.5" hidden="1" customHeight="1" x14ac:dyDescent="0.15">
      <c r="A73" s="72" t="str">
        <f t="shared" si="4"/>
        <v/>
      </c>
      <c r="B73" s="72"/>
      <c r="C73" s="72"/>
      <c r="D73" s="73"/>
      <c r="E73" s="73"/>
      <c r="F73" s="73"/>
      <c r="G73" s="73"/>
      <c r="H73" s="73"/>
      <c r="I73" s="73"/>
      <c r="J73" s="73"/>
      <c r="K73" s="73"/>
      <c r="L73" s="73"/>
      <c r="M73" s="73"/>
      <c r="N73" s="73"/>
      <c r="O73" s="73"/>
      <c r="P73" s="73"/>
      <c r="S73" s="36">
        <f t="shared" si="5"/>
        <v>0</v>
      </c>
    </row>
    <row r="74" spans="1:21" ht="97.5" hidden="1" customHeight="1" x14ac:dyDescent="0.15">
      <c r="A74" s="72" t="str">
        <f t="shared" si="4"/>
        <v/>
      </c>
      <c r="B74" s="72"/>
      <c r="C74" s="72"/>
      <c r="D74" s="73"/>
      <c r="E74" s="73"/>
      <c r="F74" s="73"/>
      <c r="G74" s="73"/>
      <c r="H74" s="73"/>
      <c r="I74" s="73"/>
      <c r="J74" s="73"/>
      <c r="K74" s="73"/>
      <c r="L74" s="73"/>
      <c r="M74" s="73"/>
      <c r="N74" s="73"/>
      <c r="O74" s="73"/>
      <c r="P74" s="73"/>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52</v>
      </c>
      <c r="W100" s="13">
        <v>76.574803149606296</v>
      </c>
      <c r="X100" s="13">
        <v>74.033273381294961</v>
      </c>
      <c r="Y100" s="13">
        <v>10</v>
      </c>
    </row>
    <row r="101" spans="20:25" hidden="1" x14ac:dyDescent="0.15">
      <c r="T101" s="42"/>
      <c r="U101">
        <v>2</v>
      </c>
      <c r="V101" t="s">
        <v>53</v>
      </c>
      <c r="W101" s="13">
        <v>78.267716535433081</v>
      </c>
      <c r="X101" s="13">
        <v>73.142985611510795</v>
      </c>
      <c r="Y101" s="13">
        <v>15</v>
      </c>
    </row>
    <row r="102" spans="20:25" hidden="1" x14ac:dyDescent="0.15">
      <c r="T102" s="42"/>
      <c r="U102">
        <v>3</v>
      </c>
      <c r="V102" t="s">
        <v>54</v>
      </c>
      <c r="W102" s="13">
        <v>81.102362204724415</v>
      </c>
      <c r="X102" s="13">
        <v>68.513938848920873</v>
      </c>
      <c r="Y102" s="13">
        <v>20</v>
      </c>
    </row>
    <row r="103" spans="20:25" hidden="1" x14ac:dyDescent="0.15">
      <c r="T103" s="42"/>
      <c r="U103">
        <v>4</v>
      </c>
      <c r="V103" t="s">
        <v>55</v>
      </c>
      <c r="W103" s="13">
        <v>83.858267716535437</v>
      </c>
      <c r="X103" s="13">
        <v>79.428956834532372</v>
      </c>
      <c r="Y103" s="13">
        <v>25</v>
      </c>
    </row>
    <row r="104" spans="20:25" hidden="1" x14ac:dyDescent="0.15">
      <c r="T104" s="42"/>
      <c r="U104">
        <v>5</v>
      </c>
      <c r="V104" t="s">
        <v>56</v>
      </c>
      <c r="W104" s="13">
        <v>68.110236220472444</v>
      </c>
      <c r="X104" s="13">
        <v>69.064748201438846</v>
      </c>
      <c r="Y104" s="13">
        <v>30</v>
      </c>
    </row>
    <row r="105" spans="20:25" hidden="1" x14ac:dyDescent="0.15">
      <c r="T105" s="42"/>
      <c r="U105">
        <v>6</v>
      </c>
      <c r="V105" t="s">
        <v>57</v>
      </c>
      <c r="W105" s="13">
        <v>81.496062992125985</v>
      </c>
      <c r="X105" s="13">
        <v>80.080935251798564</v>
      </c>
      <c r="Y105" s="13">
        <v>35</v>
      </c>
    </row>
    <row r="106" spans="20:25" hidden="1" x14ac:dyDescent="0.15">
      <c r="T106" s="42"/>
      <c r="U106">
        <v>7</v>
      </c>
      <c r="V106" t="s">
        <v>58</v>
      </c>
      <c r="W106" s="13">
        <v>73.228346456692904</v>
      </c>
      <c r="X106" s="13">
        <v>69.838129496402871</v>
      </c>
      <c r="Y106" s="13">
        <v>40</v>
      </c>
    </row>
    <row r="107" spans="20:25" hidden="1" x14ac:dyDescent="0.15">
      <c r="T107" s="42"/>
      <c r="U107">
        <v>8</v>
      </c>
      <c r="V107" t="s">
        <v>59</v>
      </c>
      <c r="W107" s="13">
        <v>62.99212598425197</v>
      </c>
      <c r="X107" s="13">
        <v>58.370803357314145</v>
      </c>
      <c r="Y107" s="13">
        <v>45</v>
      </c>
    </row>
    <row r="108" spans="20:25" hidden="1" x14ac:dyDescent="0.15">
      <c r="T108" s="42"/>
      <c r="U108">
        <v>9</v>
      </c>
      <c r="V108" t="s">
        <v>60</v>
      </c>
      <c r="W108" s="13">
        <v>72.178477690288702</v>
      </c>
      <c r="X108" s="13">
        <v>72.639388489208628</v>
      </c>
      <c r="Y108" s="13">
        <v>50</v>
      </c>
    </row>
    <row r="109" spans="20:25" hidden="1" x14ac:dyDescent="0.15">
      <c r="T109" s="43"/>
      <c r="U109">
        <v>10</v>
      </c>
      <c r="V109" t="s">
        <v>25</v>
      </c>
      <c r="W109" s="13"/>
      <c r="X109" s="13"/>
      <c r="Y109" s="13">
        <v>55</v>
      </c>
    </row>
    <row r="110" spans="20:25" ht="13.5" customHeight="1" x14ac:dyDescent="0.15">
      <c r="T110" s="41"/>
      <c r="U110">
        <v>1</v>
      </c>
      <c r="V110" t="s">
        <v>61</v>
      </c>
      <c r="W110" s="13">
        <v>78.167501789549036</v>
      </c>
      <c r="X110" s="13">
        <v>72.625081752779593</v>
      </c>
      <c r="Y110" s="13">
        <v>71.596029988239209</v>
      </c>
    </row>
    <row r="111" spans="20:25" x14ac:dyDescent="0.15">
      <c r="T111" s="42"/>
      <c r="U111">
        <v>2</v>
      </c>
      <c r="V111" t="s">
        <v>62</v>
      </c>
      <c r="W111" s="13">
        <v>75.393700787401571</v>
      </c>
      <c r="X111" s="13">
        <v>74.409847122302153</v>
      </c>
      <c r="Y111" s="13">
        <v>71.970343274329537</v>
      </c>
    </row>
    <row r="112" spans="20:25" x14ac:dyDescent="0.15">
      <c r="T112" s="42"/>
      <c r="U112">
        <v>3</v>
      </c>
      <c r="V112" t="s">
        <v>63</v>
      </c>
      <c r="W112" s="13">
        <v>73.228346456692904</v>
      </c>
      <c r="X112" s="13">
        <v>69.838129496402871</v>
      </c>
      <c r="Y112" s="13">
        <v>62.64977723925432</v>
      </c>
    </row>
    <row r="113" spans="20:25" ht="27" x14ac:dyDescent="0.15">
      <c r="T113" s="42"/>
      <c r="U113">
        <v>4</v>
      </c>
      <c r="V113" s="44" t="s">
        <v>64</v>
      </c>
      <c r="W113" s="13">
        <v>67.585301837270336</v>
      </c>
      <c r="X113" s="13">
        <v>65.505095923261393</v>
      </c>
      <c r="Y113" s="13">
        <v>59.067931407185142</v>
      </c>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customHeight="1" x14ac:dyDescent="0.15">
      <c r="T116" s="41"/>
      <c r="U116">
        <v>1</v>
      </c>
      <c r="V116" t="s">
        <v>31</v>
      </c>
      <c r="W116" s="13">
        <v>77.165354330708666</v>
      </c>
      <c r="X116" s="13">
        <v>74.131021269940561</v>
      </c>
      <c r="Y116" s="13">
        <v>68.921336255651781</v>
      </c>
    </row>
    <row r="117" spans="20:25" ht="27" x14ac:dyDescent="0.15">
      <c r="T117" s="42"/>
      <c r="U117">
        <v>2</v>
      </c>
      <c r="V117" s="44" t="s">
        <v>32</v>
      </c>
      <c r="W117" s="13">
        <v>65.691788526434195</v>
      </c>
      <c r="X117" s="13">
        <v>61.623201438848923</v>
      </c>
      <c r="Y117" s="13">
        <v>63.683545260665547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topLeftCell="A51" zoomScaleNormal="100" zoomScaleSheetLayoutView="100" workbookViewId="0">
      <selection activeCell="I65" sqref="I65:P65"/>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76</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34</v>
      </c>
      <c r="F25" s="51"/>
      <c r="G25" s="52"/>
      <c r="U25" s="49"/>
      <c r="V25" s="49"/>
      <c r="W25" s="50" t="s">
        <v>34</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天気の変化</v>
      </c>
      <c r="C27" s="57"/>
      <c r="D27" s="58"/>
      <c r="E27" s="21">
        <f t="shared" ref="E27:G47" si="1">IF(W27&lt;&gt;"",W27,"")</f>
        <v>81.496062992125985</v>
      </c>
      <c r="F27" s="22">
        <f t="shared" si="1"/>
        <v>72.302440116409215</v>
      </c>
      <c r="G27" s="23">
        <f t="shared" si="1"/>
        <v>10</v>
      </c>
      <c r="U27" s="59" t="s">
        <v>5</v>
      </c>
      <c r="V27" s="24" t="str">
        <f t="shared" ref="V27:Y42" si="2">IF(V100&lt;&gt;"",V100,"")</f>
        <v>天気の変化</v>
      </c>
      <c r="W27" s="21">
        <f t="shared" si="2"/>
        <v>81.496062992125985</v>
      </c>
      <c r="X27" s="22">
        <f t="shared" si="2"/>
        <v>72.302440116409215</v>
      </c>
      <c r="Y27" s="23">
        <f t="shared" si="2"/>
        <v>10</v>
      </c>
    </row>
    <row r="28" spans="1:25" hidden="1" x14ac:dyDescent="0.15">
      <c r="A28" s="54"/>
      <c r="B28" s="62" t="str">
        <f t="shared" si="0"/>
        <v>ふりこのきまり</v>
      </c>
      <c r="C28" s="63"/>
      <c r="D28" s="64"/>
      <c r="E28" s="25">
        <f t="shared" si="1"/>
        <v>64.960629921259851</v>
      </c>
      <c r="F28" s="26">
        <f t="shared" si="1"/>
        <v>58.126259234385493</v>
      </c>
      <c r="G28" s="27">
        <f t="shared" si="1"/>
        <v>15</v>
      </c>
      <c r="U28" s="60"/>
      <c r="V28" s="28" t="str">
        <f t="shared" si="2"/>
        <v>ふりこのきまり</v>
      </c>
      <c r="W28" s="25">
        <f t="shared" si="2"/>
        <v>64.960629921259851</v>
      </c>
      <c r="X28" s="26">
        <f t="shared" si="2"/>
        <v>58.126259234385493</v>
      </c>
      <c r="Y28" s="27">
        <f t="shared" si="2"/>
        <v>15</v>
      </c>
    </row>
    <row r="29" spans="1:25" hidden="1" x14ac:dyDescent="0.15">
      <c r="A29" s="54"/>
      <c r="B29" s="62" t="str">
        <f t="shared" si="0"/>
        <v>電流のはたらき</v>
      </c>
      <c r="C29" s="63"/>
      <c r="D29" s="64"/>
      <c r="E29" s="25">
        <f t="shared" si="1"/>
        <v>72.70341207349081</v>
      </c>
      <c r="F29" s="26">
        <f t="shared" si="1"/>
        <v>67.584508618759799</v>
      </c>
      <c r="G29" s="27">
        <f t="shared" si="1"/>
        <v>20</v>
      </c>
      <c r="U29" s="60"/>
      <c r="V29" s="28" t="str">
        <f t="shared" si="2"/>
        <v>電流のはたらき</v>
      </c>
      <c r="W29" s="25">
        <f t="shared" si="2"/>
        <v>72.70341207349081</v>
      </c>
      <c r="X29" s="26">
        <f t="shared" si="2"/>
        <v>67.584508618759799</v>
      </c>
      <c r="Y29" s="27">
        <f t="shared" si="2"/>
        <v>20</v>
      </c>
    </row>
    <row r="30" spans="1:25" hidden="1" x14ac:dyDescent="0.15">
      <c r="A30" s="54"/>
      <c r="B30" s="62" t="str">
        <f t="shared" si="0"/>
        <v>物のとけ方</v>
      </c>
      <c r="C30" s="63"/>
      <c r="D30" s="64"/>
      <c r="E30" s="25">
        <f t="shared" si="1"/>
        <v>75.59055118110237</v>
      </c>
      <c r="F30" s="26">
        <f t="shared" si="1"/>
        <v>64.495186926348779</v>
      </c>
      <c r="G30" s="27">
        <f t="shared" si="1"/>
        <v>25</v>
      </c>
      <c r="U30" s="60"/>
      <c r="V30" s="28" t="str">
        <f t="shared" si="2"/>
        <v>物のとけ方</v>
      </c>
      <c r="W30" s="25">
        <f t="shared" si="2"/>
        <v>75.59055118110237</v>
      </c>
      <c r="X30" s="26">
        <f t="shared" si="2"/>
        <v>64.495186926348779</v>
      </c>
      <c r="Y30" s="27">
        <f t="shared" si="2"/>
        <v>25</v>
      </c>
    </row>
    <row r="31" spans="1:25" hidden="1" x14ac:dyDescent="0.15">
      <c r="A31" s="54"/>
      <c r="B31" s="62" t="str">
        <f t="shared" si="0"/>
        <v>物の燃え方</v>
      </c>
      <c r="C31" s="63"/>
      <c r="D31" s="64"/>
      <c r="E31" s="25">
        <f t="shared" si="1"/>
        <v>77.362204724409452</v>
      </c>
      <c r="F31" s="26">
        <f t="shared" si="1"/>
        <v>75.134318334452658</v>
      </c>
      <c r="G31" s="27">
        <f t="shared" si="1"/>
        <v>30</v>
      </c>
      <c r="U31" s="60"/>
      <c r="V31" s="28" t="str">
        <f t="shared" si="2"/>
        <v>物の燃え方</v>
      </c>
      <c r="W31" s="25">
        <f t="shared" si="2"/>
        <v>77.362204724409452</v>
      </c>
      <c r="X31" s="26">
        <f t="shared" si="2"/>
        <v>75.134318334452658</v>
      </c>
      <c r="Y31" s="27">
        <f t="shared" si="2"/>
        <v>30</v>
      </c>
    </row>
    <row r="32" spans="1:25" hidden="1" x14ac:dyDescent="0.15">
      <c r="A32" s="54"/>
      <c r="B32" s="62" t="str">
        <f t="shared" si="0"/>
        <v>動物のからだのつくりとはたらき</v>
      </c>
      <c r="C32" s="63"/>
      <c r="D32" s="64"/>
      <c r="E32" s="25">
        <f t="shared" si="1"/>
        <v>81.102362204724415</v>
      </c>
      <c r="F32" s="26">
        <f t="shared" si="1"/>
        <v>77.76583837027087</v>
      </c>
      <c r="G32" s="27">
        <f t="shared" si="1"/>
        <v>35</v>
      </c>
      <c r="U32" s="60"/>
      <c r="V32" s="28" t="str">
        <f t="shared" si="2"/>
        <v>動物のからだのつくりとはたらき</v>
      </c>
      <c r="W32" s="25">
        <f t="shared" si="2"/>
        <v>81.102362204724415</v>
      </c>
      <c r="X32" s="26">
        <f t="shared" si="2"/>
        <v>77.76583837027087</v>
      </c>
      <c r="Y32" s="27">
        <f t="shared" si="2"/>
        <v>35</v>
      </c>
    </row>
    <row r="33" spans="1:25" hidden="1" x14ac:dyDescent="0.15">
      <c r="A33" s="54"/>
      <c r="B33" s="62" t="str">
        <f t="shared" si="0"/>
        <v>植物のつくりとはたらき</v>
      </c>
      <c r="C33" s="63"/>
      <c r="D33" s="64"/>
      <c r="E33" s="25">
        <f t="shared" si="1"/>
        <v>88.713910761154864</v>
      </c>
      <c r="F33" s="26">
        <f t="shared" si="1"/>
        <v>83.889261995373488</v>
      </c>
      <c r="G33" s="27">
        <f t="shared" si="1"/>
        <v>40</v>
      </c>
      <c r="U33" s="60"/>
      <c r="V33" s="28" t="str">
        <f t="shared" si="2"/>
        <v>植物のつくりとはたらき</v>
      </c>
      <c r="W33" s="25">
        <f t="shared" si="2"/>
        <v>88.713910761154864</v>
      </c>
      <c r="X33" s="26">
        <f t="shared" si="2"/>
        <v>83.889261995373488</v>
      </c>
      <c r="Y33" s="27">
        <f t="shared" si="2"/>
        <v>40</v>
      </c>
    </row>
    <row r="34" spans="1:25" hidden="1" x14ac:dyDescent="0.15">
      <c r="A34" s="54"/>
      <c r="B34" s="62" t="str">
        <f t="shared" si="0"/>
        <v>生物とかんきょう</v>
      </c>
      <c r="C34" s="63"/>
      <c r="D34" s="64"/>
      <c r="E34" s="25">
        <f t="shared" si="1"/>
        <v>79.527559055118104</v>
      </c>
      <c r="F34" s="26">
        <f t="shared" si="1"/>
        <v>75.289157525557798</v>
      </c>
      <c r="G34" s="27">
        <f t="shared" si="1"/>
        <v>45</v>
      </c>
      <c r="U34" s="60"/>
      <c r="V34" s="28" t="str">
        <f t="shared" si="2"/>
        <v>生物とかんきょう</v>
      </c>
      <c r="W34" s="25">
        <f t="shared" si="2"/>
        <v>79.527559055118104</v>
      </c>
      <c r="X34" s="26">
        <f t="shared" si="2"/>
        <v>75.289157525557798</v>
      </c>
      <c r="Y34" s="27">
        <f t="shared" si="2"/>
        <v>45</v>
      </c>
    </row>
    <row r="35" spans="1:25" hidden="1" x14ac:dyDescent="0.15">
      <c r="A35" s="54"/>
      <c r="B35" s="62" t="str">
        <f t="shared" si="0"/>
        <v/>
      </c>
      <c r="C35" s="63"/>
      <c r="D35" s="64"/>
      <c r="E35" s="25" t="str">
        <f t="shared" si="1"/>
        <v/>
      </c>
      <c r="F35" s="26" t="str">
        <f t="shared" si="1"/>
        <v/>
      </c>
      <c r="G35" s="27">
        <f t="shared" si="1"/>
        <v>50</v>
      </c>
      <c r="U35" s="60"/>
      <c r="V35" s="28" t="str">
        <f t="shared" si="2"/>
        <v/>
      </c>
      <c r="W35" s="25" t="str">
        <f t="shared" si="2"/>
        <v/>
      </c>
      <c r="X35" s="26" t="str">
        <f t="shared" si="2"/>
        <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物質・
エネルギー</v>
      </c>
      <c r="C37" s="66"/>
      <c r="D37" s="67"/>
      <c r="E37" s="21">
        <f t="shared" si="1"/>
        <v>73.687664041994751</v>
      </c>
      <c r="F37" s="22">
        <f t="shared" si="1"/>
        <v>67.752406536825617</v>
      </c>
      <c r="G37" s="23">
        <f t="shared" si="1"/>
        <v>64.120709693286585</v>
      </c>
      <c r="U37" s="53" t="s">
        <v>6</v>
      </c>
      <c r="V37" s="24" t="str">
        <f t="shared" si="2"/>
        <v>物質・
エネルギー</v>
      </c>
      <c r="W37" s="21">
        <f t="shared" si="2"/>
        <v>73.687664041994751</v>
      </c>
      <c r="X37" s="22">
        <f t="shared" si="2"/>
        <v>67.752406536825617</v>
      </c>
      <c r="Y37" s="23">
        <f t="shared" si="2"/>
        <v>64.120709693286585</v>
      </c>
    </row>
    <row r="38" spans="1:25" x14ac:dyDescent="0.15">
      <c r="A38" s="54"/>
      <c r="B38" s="62" t="str">
        <f t="shared" si="0"/>
        <v>生命・地球</v>
      </c>
      <c r="C38" s="63"/>
      <c r="D38" s="64"/>
      <c r="E38" s="25">
        <f t="shared" si="1"/>
        <v>81.933508311461068</v>
      </c>
      <c r="F38" s="26">
        <f t="shared" si="1"/>
        <v>76.746760192025462</v>
      </c>
      <c r="G38" s="27">
        <f t="shared" si="1"/>
        <v>78.347411468732972</v>
      </c>
      <c r="U38" s="54"/>
      <c r="V38" s="28" t="str">
        <f t="shared" si="2"/>
        <v>生命・地球</v>
      </c>
      <c r="W38" s="25">
        <f t="shared" si="2"/>
        <v>81.933508311461068</v>
      </c>
      <c r="X38" s="26">
        <f t="shared" si="2"/>
        <v>76.746760192025462</v>
      </c>
      <c r="Y38" s="27">
        <f t="shared" si="2"/>
        <v>78.347411468732972</v>
      </c>
    </row>
    <row r="39" spans="1:25" x14ac:dyDescent="0.15">
      <c r="A39" s="54"/>
      <c r="B39" s="62" t="str">
        <f t="shared" si="0"/>
        <v/>
      </c>
      <c r="C39" s="63"/>
      <c r="D39" s="64"/>
      <c r="E39" s="25" t="str">
        <f t="shared" si="1"/>
        <v/>
      </c>
      <c r="F39" s="26" t="str">
        <f t="shared" si="1"/>
        <v/>
      </c>
      <c r="G39" s="27" t="str">
        <f t="shared" si="1"/>
        <v/>
      </c>
      <c r="U39" s="54"/>
      <c r="V39" s="28" t="str">
        <f t="shared" si="2"/>
        <v/>
      </c>
      <c r="W39" s="25" t="str">
        <f t="shared" si="2"/>
        <v/>
      </c>
      <c r="X39" s="26" t="str">
        <f t="shared" si="2"/>
        <v/>
      </c>
      <c r="Y39" s="27" t="str">
        <f t="shared" si="2"/>
        <v/>
      </c>
    </row>
    <row r="40" spans="1:25" x14ac:dyDescent="0.15">
      <c r="A40" s="54"/>
      <c r="B40" s="62" t="str">
        <f t="shared" si="0"/>
        <v/>
      </c>
      <c r="C40" s="63"/>
      <c r="D40" s="64"/>
      <c r="E40" s="25" t="str">
        <f t="shared" si="1"/>
        <v/>
      </c>
      <c r="F40" s="26" t="str">
        <f t="shared" si="1"/>
        <v/>
      </c>
      <c r="G40" s="27" t="str">
        <f t="shared" si="1"/>
        <v/>
      </c>
      <c r="U40" s="54"/>
      <c r="V40" s="28" t="str">
        <f t="shared" si="2"/>
        <v/>
      </c>
      <c r="W40" s="25" t="str">
        <f t="shared" si="2"/>
        <v/>
      </c>
      <c r="X40" s="26" t="str">
        <f t="shared" si="2"/>
        <v/>
      </c>
      <c r="Y40" s="27" t="str">
        <f t="shared" si="2"/>
        <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x14ac:dyDescent="0.15">
      <c r="A43" s="53" t="s">
        <v>7</v>
      </c>
      <c r="B43" s="65" t="str">
        <f t="shared" si="0"/>
        <v>知識・技能</v>
      </c>
      <c r="C43" s="66"/>
      <c r="D43" s="67"/>
      <c r="E43" s="21">
        <f t="shared" si="1"/>
        <v>82.972440944881896</v>
      </c>
      <c r="F43" s="22">
        <f t="shared" si="1"/>
        <v>77.389747033803445</v>
      </c>
      <c r="G43" s="23">
        <f t="shared" si="1"/>
        <v>78.314749637869966</v>
      </c>
      <c r="U43" s="53" t="s">
        <v>7</v>
      </c>
      <c r="V43" s="24" t="str">
        <f t="shared" ref="V43:Y47" si="3">IF(V116&lt;&gt;"",V116,"")</f>
        <v>知識・技能</v>
      </c>
      <c r="W43" s="21">
        <f t="shared" si="3"/>
        <v>82.972440944881896</v>
      </c>
      <c r="X43" s="22">
        <f t="shared" si="3"/>
        <v>77.389747033803445</v>
      </c>
      <c r="Y43" s="23">
        <f t="shared" si="3"/>
        <v>78.314749637869966</v>
      </c>
    </row>
    <row r="44" spans="1:25" x14ac:dyDescent="0.15">
      <c r="A44" s="54"/>
      <c r="B44" s="62" t="str">
        <f t="shared" si="0"/>
        <v>思考・判断・
表現</v>
      </c>
      <c r="C44" s="63"/>
      <c r="D44" s="64"/>
      <c r="E44" s="25">
        <f t="shared" si="1"/>
        <v>73.678290213723287</v>
      </c>
      <c r="F44" s="26">
        <f t="shared" si="1"/>
        <v>68.302472096965047</v>
      </c>
      <c r="G44" s="27">
        <f t="shared" si="1"/>
        <v>66.190423467908047</v>
      </c>
      <c r="U44" s="54"/>
      <c r="V44" s="28" t="str">
        <f t="shared" si="3"/>
        <v>思考・判断・
表現</v>
      </c>
      <c r="W44" s="25">
        <f t="shared" si="3"/>
        <v>73.678290213723287</v>
      </c>
      <c r="X44" s="26">
        <f t="shared" si="3"/>
        <v>68.302472096965047</v>
      </c>
      <c r="Y44" s="27">
        <f t="shared" si="3"/>
        <v>66.190423467908047</v>
      </c>
    </row>
    <row r="45" spans="1:25" x14ac:dyDescent="0.15">
      <c r="A45" s="54"/>
      <c r="B45" s="62" t="str">
        <f t="shared" si="0"/>
        <v/>
      </c>
      <c r="C45" s="63"/>
      <c r="D45" s="64"/>
      <c r="E45" s="25" t="str">
        <f t="shared" si="1"/>
        <v/>
      </c>
      <c r="F45" s="26" t="str">
        <f t="shared" si="1"/>
        <v/>
      </c>
      <c r="G45" s="27" t="str">
        <f t="shared" si="1"/>
        <v/>
      </c>
      <c r="U45" s="54"/>
      <c r="V45" s="28" t="str">
        <f t="shared" si="3"/>
        <v/>
      </c>
      <c r="W45" s="25" t="str">
        <f t="shared" si="3"/>
        <v/>
      </c>
      <c r="X45" s="26" t="str">
        <f t="shared" si="3"/>
        <v/>
      </c>
      <c r="Y45" s="27" t="str">
        <f t="shared" si="3"/>
        <v/>
      </c>
    </row>
    <row r="46" spans="1:25" x14ac:dyDescent="0.15">
      <c r="A46" s="54"/>
      <c r="B46" s="62" t="str">
        <f t="shared" si="0"/>
        <v/>
      </c>
      <c r="C46" s="63"/>
      <c r="D46" s="64"/>
      <c r="E46" s="25" t="str">
        <f t="shared" si="1"/>
        <v/>
      </c>
      <c r="F46" s="26" t="str">
        <f t="shared" si="1"/>
        <v/>
      </c>
      <c r="G46" s="27" t="str">
        <f t="shared" si="1"/>
        <v/>
      </c>
      <c r="U46" s="54"/>
      <c r="V46" s="28" t="str">
        <f t="shared" si="3"/>
        <v/>
      </c>
      <c r="W46" s="25" t="str">
        <f t="shared" si="3"/>
        <v/>
      </c>
      <c r="X46" s="26" t="str">
        <f t="shared" si="3"/>
        <v/>
      </c>
      <c r="Y46" s="27" t="str">
        <f t="shared" si="3"/>
        <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天気の変化</v>
      </c>
      <c r="B55" s="70"/>
      <c r="C55" s="70"/>
      <c r="D55" s="71"/>
      <c r="E55" s="71"/>
      <c r="F55" s="71"/>
      <c r="G55" s="71"/>
      <c r="H55" s="71"/>
      <c r="I55" s="71"/>
      <c r="J55" s="71"/>
      <c r="K55" s="71"/>
      <c r="L55" s="71"/>
      <c r="M55" s="71"/>
      <c r="N55" s="71"/>
      <c r="O55" s="71"/>
      <c r="P55" s="71"/>
      <c r="S55" s="36">
        <f t="shared" ref="S55:S74" si="5">LEN(V100)</f>
        <v>5</v>
      </c>
    </row>
    <row r="56" spans="1:19" ht="97.5" hidden="1" customHeight="1" x14ac:dyDescent="0.15">
      <c r="A56" s="70" t="str">
        <f t="shared" si="4"/>
        <v>ふりこのきまり</v>
      </c>
      <c r="B56" s="70"/>
      <c r="C56" s="70"/>
      <c r="D56" s="71"/>
      <c r="E56" s="71"/>
      <c r="F56" s="71"/>
      <c r="G56" s="71"/>
      <c r="H56" s="71"/>
      <c r="I56" s="71"/>
      <c r="J56" s="71"/>
      <c r="K56" s="71"/>
      <c r="L56" s="71"/>
      <c r="M56" s="71"/>
      <c r="N56" s="71"/>
      <c r="O56" s="71"/>
      <c r="P56" s="71"/>
      <c r="S56" s="36">
        <f t="shared" si="5"/>
        <v>7</v>
      </c>
    </row>
    <row r="57" spans="1:19" ht="97.5" hidden="1" customHeight="1" x14ac:dyDescent="0.15">
      <c r="A57" s="70" t="str">
        <f t="shared" si="4"/>
        <v>電流のはたらき</v>
      </c>
      <c r="B57" s="70"/>
      <c r="C57" s="70"/>
      <c r="D57" s="71"/>
      <c r="E57" s="71"/>
      <c r="F57" s="71"/>
      <c r="G57" s="71"/>
      <c r="H57" s="71"/>
      <c r="I57" s="71"/>
      <c r="J57" s="71"/>
      <c r="K57" s="71"/>
      <c r="L57" s="71"/>
      <c r="M57" s="71"/>
      <c r="N57" s="71"/>
      <c r="O57" s="71"/>
      <c r="P57" s="71"/>
      <c r="S57" s="36">
        <f t="shared" si="5"/>
        <v>7</v>
      </c>
    </row>
    <row r="58" spans="1:19" ht="97.5" hidden="1" customHeight="1" x14ac:dyDescent="0.15">
      <c r="A58" s="70" t="str">
        <f t="shared" si="4"/>
        <v>物のとけ方</v>
      </c>
      <c r="B58" s="70"/>
      <c r="C58" s="70"/>
      <c r="D58" s="71"/>
      <c r="E58" s="71"/>
      <c r="F58" s="71"/>
      <c r="G58" s="71"/>
      <c r="H58" s="71"/>
      <c r="I58" s="71"/>
      <c r="J58" s="71"/>
      <c r="K58" s="71"/>
      <c r="L58" s="71"/>
      <c r="M58" s="71"/>
      <c r="N58" s="71"/>
      <c r="O58" s="71"/>
      <c r="P58" s="71"/>
      <c r="S58" s="36">
        <f t="shared" si="5"/>
        <v>5</v>
      </c>
    </row>
    <row r="59" spans="1:19" ht="97.5" hidden="1" customHeight="1" x14ac:dyDescent="0.15">
      <c r="A59" s="70" t="str">
        <f t="shared" si="4"/>
        <v>物の燃え方</v>
      </c>
      <c r="B59" s="70"/>
      <c r="C59" s="70"/>
      <c r="D59" s="71"/>
      <c r="E59" s="71"/>
      <c r="F59" s="71"/>
      <c r="G59" s="71"/>
      <c r="H59" s="71"/>
      <c r="I59" s="71"/>
      <c r="J59" s="71"/>
      <c r="K59" s="71"/>
      <c r="L59" s="71"/>
      <c r="M59" s="71"/>
      <c r="N59" s="71"/>
      <c r="O59" s="71"/>
      <c r="P59" s="71"/>
      <c r="S59" s="36">
        <f t="shared" si="5"/>
        <v>5</v>
      </c>
    </row>
    <row r="60" spans="1:19" ht="97.5" hidden="1" customHeight="1" x14ac:dyDescent="0.15">
      <c r="A60" s="70" t="str">
        <f t="shared" si="4"/>
        <v>動物のからだのつくりとはたらき</v>
      </c>
      <c r="B60" s="70"/>
      <c r="C60" s="70"/>
      <c r="D60" s="71"/>
      <c r="E60" s="71"/>
      <c r="F60" s="71"/>
      <c r="G60" s="71"/>
      <c r="H60" s="71"/>
      <c r="I60" s="71"/>
      <c r="J60" s="71"/>
      <c r="K60" s="71"/>
      <c r="L60" s="71"/>
      <c r="M60" s="71"/>
      <c r="N60" s="71"/>
      <c r="O60" s="71"/>
      <c r="P60" s="71"/>
      <c r="S60" s="36">
        <f t="shared" si="5"/>
        <v>15</v>
      </c>
    </row>
    <row r="61" spans="1:19" ht="97.5" hidden="1" customHeight="1" x14ac:dyDescent="0.15">
      <c r="A61" s="70" t="str">
        <f t="shared" si="4"/>
        <v>植物のつくりとはたらき</v>
      </c>
      <c r="B61" s="70"/>
      <c r="C61" s="70"/>
      <c r="D61" s="71"/>
      <c r="E61" s="71"/>
      <c r="F61" s="71"/>
      <c r="G61" s="71"/>
      <c r="H61" s="71"/>
      <c r="I61" s="71"/>
      <c r="J61" s="71"/>
      <c r="K61" s="71"/>
      <c r="L61" s="71"/>
      <c r="M61" s="71"/>
      <c r="N61" s="71"/>
      <c r="O61" s="71"/>
      <c r="P61" s="71"/>
      <c r="S61" s="36">
        <f t="shared" si="5"/>
        <v>11</v>
      </c>
    </row>
    <row r="62" spans="1:19" ht="97.5" hidden="1" customHeight="1" x14ac:dyDescent="0.15">
      <c r="A62" s="70" t="str">
        <f t="shared" si="4"/>
        <v>生物とかんきょう</v>
      </c>
      <c r="B62" s="70"/>
      <c r="C62" s="70"/>
      <c r="D62" s="71"/>
      <c r="E62" s="71"/>
      <c r="F62" s="71"/>
      <c r="G62" s="71"/>
      <c r="H62" s="71"/>
      <c r="I62" s="71"/>
      <c r="J62" s="71"/>
      <c r="K62" s="71"/>
      <c r="L62" s="71"/>
      <c r="M62" s="71"/>
      <c r="N62" s="71"/>
      <c r="O62" s="71"/>
      <c r="P62" s="71"/>
      <c r="S62" s="36">
        <f t="shared" si="5"/>
        <v>8</v>
      </c>
    </row>
    <row r="63" spans="1:19" ht="97.5" hidden="1" customHeight="1" x14ac:dyDescent="0.15">
      <c r="A63" s="70" t="str">
        <f t="shared" si="4"/>
        <v/>
      </c>
      <c r="B63" s="70"/>
      <c r="C63" s="70"/>
      <c r="D63" s="71"/>
      <c r="E63" s="71"/>
      <c r="F63" s="71"/>
      <c r="G63" s="71"/>
      <c r="H63" s="71"/>
      <c r="I63" s="71"/>
      <c r="J63" s="71"/>
      <c r="K63" s="71"/>
      <c r="L63" s="71"/>
      <c r="M63" s="71"/>
      <c r="N63" s="71"/>
      <c r="O63" s="71"/>
      <c r="P63" s="71"/>
      <c r="S63" s="36">
        <f t="shared" si="5"/>
        <v>0</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125.25" customHeight="1" x14ac:dyDescent="0.15">
      <c r="A65" s="70" t="str">
        <f t="shared" si="4"/>
        <v>物質・
エネルギー</v>
      </c>
      <c r="B65" s="70"/>
      <c r="C65" s="70"/>
      <c r="D65" s="71" t="s">
        <v>119</v>
      </c>
      <c r="E65" s="71"/>
      <c r="F65" s="71"/>
      <c r="G65" s="71"/>
      <c r="H65" s="71"/>
      <c r="I65" s="71" t="s">
        <v>120</v>
      </c>
      <c r="J65" s="71"/>
      <c r="K65" s="71"/>
      <c r="L65" s="71"/>
      <c r="M65" s="71"/>
      <c r="N65" s="71"/>
      <c r="O65" s="71"/>
      <c r="P65" s="71"/>
      <c r="S65" s="36">
        <f t="shared" si="5"/>
        <v>9</v>
      </c>
    </row>
    <row r="66" spans="1:21" ht="97.5" customHeight="1" x14ac:dyDescent="0.15">
      <c r="A66" s="70" t="str">
        <f t="shared" si="4"/>
        <v>生命・地球</v>
      </c>
      <c r="B66" s="70"/>
      <c r="C66" s="70"/>
      <c r="D66" s="71" t="s">
        <v>118</v>
      </c>
      <c r="E66" s="71"/>
      <c r="F66" s="71"/>
      <c r="G66" s="71"/>
      <c r="H66" s="71"/>
      <c r="I66" s="71" t="s">
        <v>100</v>
      </c>
      <c r="J66" s="71"/>
      <c r="K66" s="71"/>
      <c r="L66" s="71"/>
      <c r="M66" s="71"/>
      <c r="N66" s="71"/>
      <c r="O66" s="71"/>
      <c r="P66" s="71"/>
      <c r="S66" s="36">
        <f t="shared" si="5"/>
        <v>5</v>
      </c>
    </row>
    <row r="67" spans="1:21" ht="97.5" customHeight="1" x14ac:dyDescent="0.15">
      <c r="A67" s="70" t="str">
        <f t="shared" si="4"/>
        <v/>
      </c>
      <c r="B67" s="70"/>
      <c r="C67" s="70"/>
      <c r="D67" s="71"/>
      <c r="E67" s="71"/>
      <c r="F67" s="71"/>
      <c r="G67" s="71"/>
      <c r="H67" s="71"/>
      <c r="I67" s="71"/>
      <c r="J67" s="71"/>
      <c r="K67" s="71"/>
      <c r="L67" s="71"/>
      <c r="M67" s="71"/>
      <c r="N67" s="71"/>
      <c r="O67" s="71"/>
      <c r="P67" s="71"/>
      <c r="S67" s="36">
        <f t="shared" si="5"/>
        <v>0</v>
      </c>
    </row>
    <row r="68" spans="1:21" ht="97.5" customHeight="1" x14ac:dyDescent="0.15">
      <c r="A68" s="70" t="str">
        <f t="shared" si="4"/>
        <v/>
      </c>
      <c r="B68" s="70"/>
      <c r="C68" s="70"/>
      <c r="D68" s="71"/>
      <c r="E68" s="71"/>
      <c r="F68" s="71"/>
      <c r="G68" s="71"/>
      <c r="H68" s="71"/>
      <c r="I68" s="71"/>
      <c r="J68" s="71"/>
      <c r="K68" s="71"/>
      <c r="L68" s="71"/>
      <c r="M68" s="71"/>
      <c r="N68" s="71"/>
      <c r="O68" s="71"/>
      <c r="P68" s="71"/>
      <c r="S68" s="36">
        <f t="shared" si="5"/>
        <v>0</v>
      </c>
    </row>
    <row r="69" spans="1:21" ht="97.5"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97.5"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6">
        <f t="shared" si="5"/>
        <v>5</v>
      </c>
    </row>
    <row r="72" spans="1:21" ht="97.5" hidden="1" customHeight="1" x14ac:dyDescent="0.15">
      <c r="A72" s="72" t="str">
        <f t="shared" si="4"/>
        <v>思考・判断・
表現</v>
      </c>
      <c r="B72" s="72"/>
      <c r="C72" s="72"/>
      <c r="D72" s="73"/>
      <c r="E72" s="73"/>
      <c r="F72" s="73"/>
      <c r="G72" s="73"/>
      <c r="H72" s="73"/>
      <c r="I72" s="73"/>
      <c r="J72" s="73"/>
      <c r="K72" s="73"/>
      <c r="L72" s="73"/>
      <c r="M72" s="73"/>
      <c r="N72" s="73"/>
      <c r="O72" s="73"/>
      <c r="P72" s="73"/>
      <c r="S72" s="36">
        <f t="shared" si="5"/>
        <v>9</v>
      </c>
    </row>
    <row r="73" spans="1:21" ht="97.5" hidden="1" customHeight="1" x14ac:dyDescent="0.15">
      <c r="A73" s="72" t="str">
        <f t="shared" si="4"/>
        <v/>
      </c>
      <c r="B73" s="72"/>
      <c r="C73" s="72"/>
      <c r="D73" s="73"/>
      <c r="E73" s="73"/>
      <c r="F73" s="73"/>
      <c r="G73" s="73"/>
      <c r="H73" s="73"/>
      <c r="I73" s="73"/>
      <c r="J73" s="73"/>
      <c r="K73" s="73"/>
      <c r="L73" s="73"/>
      <c r="M73" s="73"/>
      <c r="N73" s="73"/>
      <c r="O73" s="73"/>
      <c r="P73" s="73"/>
      <c r="S73" s="36">
        <f t="shared" si="5"/>
        <v>0</v>
      </c>
    </row>
    <row r="74" spans="1:21" ht="97.5" hidden="1" customHeight="1" x14ac:dyDescent="0.15">
      <c r="A74" s="72" t="str">
        <f t="shared" si="4"/>
        <v/>
      </c>
      <c r="B74" s="72"/>
      <c r="C74" s="72"/>
      <c r="D74" s="73"/>
      <c r="E74" s="73"/>
      <c r="F74" s="73"/>
      <c r="G74" s="73"/>
      <c r="H74" s="73"/>
      <c r="I74" s="73"/>
      <c r="J74" s="73"/>
      <c r="K74" s="73"/>
      <c r="L74" s="73"/>
      <c r="M74" s="73"/>
      <c r="N74" s="73"/>
      <c r="O74" s="73"/>
      <c r="P74" s="73"/>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66</v>
      </c>
      <c r="W100" s="13">
        <v>81.496062992125985</v>
      </c>
      <c r="X100" s="13">
        <v>72.302440116409215</v>
      </c>
      <c r="Y100" s="13">
        <v>10</v>
      </c>
    </row>
    <row r="101" spans="20:25" hidden="1" x14ac:dyDescent="0.15">
      <c r="T101" s="42"/>
      <c r="U101">
        <v>2</v>
      </c>
      <c r="V101" t="s">
        <v>67</v>
      </c>
      <c r="W101" s="13">
        <v>64.960629921259851</v>
      </c>
      <c r="X101" s="13">
        <v>58.126259234385493</v>
      </c>
      <c r="Y101" s="13">
        <v>15</v>
      </c>
    </row>
    <row r="102" spans="20:25" hidden="1" x14ac:dyDescent="0.15">
      <c r="T102" s="42"/>
      <c r="U102">
        <v>3</v>
      </c>
      <c r="V102" t="s">
        <v>68</v>
      </c>
      <c r="W102" s="13">
        <v>72.70341207349081</v>
      </c>
      <c r="X102" s="13">
        <v>67.584508618759799</v>
      </c>
      <c r="Y102" s="13">
        <v>20</v>
      </c>
    </row>
    <row r="103" spans="20:25" hidden="1" x14ac:dyDescent="0.15">
      <c r="T103" s="42"/>
      <c r="U103">
        <v>4</v>
      </c>
      <c r="V103" t="s">
        <v>69</v>
      </c>
      <c r="W103" s="13">
        <v>75.59055118110237</v>
      </c>
      <c r="X103" s="13">
        <v>64.495186926348779</v>
      </c>
      <c r="Y103" s="13">
        <v>25</v>
      </c>
    </row>
    <row r="104" spans="20:25" hidden="1" x14ac:dyDescent="0.15">
      <c r="T104" s="42"/>
      <c r="U104">
        <v>5</v>
      </c>
      <c r="V104" t="s">
        <v>70</v>
      </c>
      <c r="W104" s="13">
        <v>77.362204724409452</v>
      </c>
      <c r="X104" s="13">
        <v>75.134318334452658</v>
      </c>
      <c r="Y104" s="13">
        <v>30</v>
      </c>
    </row>
    <row r="105" spans="20:25" hidden="1" x14ac:dyDescent="0.15">
      <c r="T105" s="42"/>
      <c r="U105">
        <v>6</v>
      </c>
      <c r="V105" t="s">
        <v>71</v>
      </c>
      <c r="W105" s="13">
        <v>81.102362204724415</v>
      </c>
      <c r="X105" s="13">
        <v>77.76583837027087</v>
      </c>
      <c r="Y105" s="13">
        <v>35</v>
      </c>
    </row>
    <row r="106" spans="20:25" hidden="1" x14ac:dyDescent="0.15">
      <c r="T106" s="42"/>
      <c r="U106">
        <v>7</v>
      </c>
      <c r="V106" t="s">
        <v>72</v>
      </c>
      <c r="W106" s="13">
        <v>88.713910761154864</v>
      </c>
      <c r="X106" s="13">
        <v>83.889261995373488</v>
      </c>
      <c r="Y106" s="13">
        <v>40</v>
      </c>
    </row>
    <row r="107" spans="20:25" hidden="1" x14ac:dyDescent="0.15">
      <c r="T107" s="42"/>
      <c r="U107">
        <v>8</v>
      </c>
      <c r="V107" t="s">
        <v>73</v>
      </c>
      <c r="W107" s="13">
        <v>79.527559055118104</v>
      </c>
      <c r="X107" s="13">
        <v>75.289157525557798</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74</v>
      </c>
      <c r="W110" s="13">
        <v>73.687664041994751</v>
      </c>
      <c r="X110" s="13">
        <v>67.752406536825617</v>
      </c>
      <c r="Y110" s="13">
        <v>64.120709693286585</v>
      </c>
    </row>
    <row r="111" spans="20:25" x14ac:dyDescent="0.15">
      <c r="T111" s="42"/>
      <c r="U111">
        <v>2</v>
      </c>
      <c r="V111" t="s">
        <v>75</v>
      </c>
      <c r="W111" s="13">
        <v>81.933508311461068</v>
      </c>
      <c r="X111" s="13">
        <v>76.746760192025462</v>
      </c>
      <c r="Y111" s="13">
        <v>78.347411468732972</v>
      </c>
    </row>
    <row r="112" spans="20:25" hidden="1" x14ac:dyDescent="0.15">
      <c r="T112" s="42"/>
      <c r="U112">
        <v>3</v>
      </c>
      <c r="W112" s="13"/>
      <c r="X112" s="13"/>
      <c r="Y112" s="13"/>
    </row>
    <row r="113" spans="20:25" hidden="1" x14ac:dyDescent="0.15">
      <c r="T113" s="42"/>
      <c r="U113">
        <v>4</v>
      </c>
      <c r="W113" s="13"/>
      <c r="X113" s="13"/>
      <c r="Y113" s="13"/>
    </row>
    <row r="114" spans="20:25" hidden="1" x14ac:dyDescent="0.15">
      <c r="T114" s="42"/>
      <c r="U114">
        <v>5</v>
      </c>
      <c r="W114" s="13"/>
      <c r="X114" s="13"/>
      <c r="Y114" s="13"/>
    </row>
    <row r="115" spans="20:25" hidden="1" x14ac:dyDescent="0.15">
      <c r="T115" s="43"/>
      <c r="U115">
        <v>6</v>
      </c>
      <c r="W115" s="13"/>
      <c r="X115" s="13"/>
      <c r="Y115" s="13"/>
    </row>
    <row r="116" spans="20:25" ht="13.5" customHeight="1" x14ac:dyDescent="0.15">
      <c r="T116" s="41"/>
      <c r="U116">
        <v>1</v>
      </c>
      <c r="V116" t="s">
        <v>31</v>
      </c>
      <c r="W116" s="13">
        <v>82.972440944881896</v>
      </c>
      <c r="X116" s="13">
        <v>77.389747033803445</v>
      </c>
      <c r="Y116" s="13">
        <v>78.314749637869966</v>
      </c>
    </row>
    <row r="117" spans="20:25" ht="27" x14ac:dyDescent="0.15">
      <c r="T117" s="42"/>
      <c r="U117">
        <v>2</v>
      </c>
      <c r="V117" s="44" t="s">
        <v>32</v>
      </c>
      <c r="W117" s="13">
        <v>73.678290213723287</v>
      </c>
      <c r="X117" s="13">
        <v>68.302472096965047</v>
      </c>
      <c r="Y117" s="13">
        <v>66.190423467908047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H12"/>
  <sheetViews>
    <sheetView tabSelected="1" topLeftCell="A6" zoomScaleNormal="100" workbookViewId="0">
      <selection activeCell="A12" sqref="A12:H12"/>
    </sheetView>
  </sheetViews>
  <sheetFormatPr defaultRowHeight="13.5" x14ac:dyDescent="0.15"/>
  <cols>
    <col min="1" max="5" width="10.625" customWidth="1"/>
    <col min="6" max="8" width="13.125" customWidth="1"/>
    <col min="257" max="261" width="10.625" customWidth="1"/>
    <col min="262" max="264" width="13.125" customWidth="1"/>
    <col min="513" max="517" width="10.625" customWidth="1"/>
    <col min="518" max="520" width="13.125" customWidth="1"/>
    <col min="769" max="773" width="10.625" customWidth="1"/>
    <col min="774" max="776" width="13.125" customWidth="1"/>
    <col min="1025" max="1029" width="10.625" customWidth="1"/>
    <col min="1030" max="1032" width="13.125" customWidth="1"/>
    <col min="1281" max="1285" width="10.625" customWidth="1"/>
    <col min="1286" max="1288" width="13.125" customWidth="1"/>
    <col min="1537" max="1541" width="10.625" customWidth="1"/>
    <col min="1542" max="1544" width="13.125" customWidth="1"/>
    <col min="1793" max="1797" width="10.625" customWidth="1"/>
    <col min="1798" max="1800" width="13.125" customWidth="1"/>
    <col min="2049" max="2053" width="10.625" customWidth="1"/>
    <col min="2054" max="2056" width="13.125" customWidth="1"/>
    <col min="2305" max="2309" width="10.625" customWidth="1"/>
    <col min="2310" max="2312" width="13.125" customWidth="1"/>
    <col min="2561" max="2565" width="10.625" customWidth="1"/>
    <col min="2566" max="2568" width="13.125" customWidth="1"/>
    <col min="2817" max="2821" width="10.625" customWidth="1"/>
    <col min="2822" max="2824" width="13.125" customWidth="1"/>
    <col min="3073" max="3077" width="10.625" customWidth="1"/>
    <col min="3078" max="3080" width="13.125" customWidth="1"/>
    <col min="3329" max="3333" width="10.625" customWidth="1"/>
    <col min="3334" max="3336" width="13.125" customWidth="1"/>
    <col min="3585" max="3589" width="10.625" customWidth="1"/>
    <col min="3590" max="3592" width="13.125" customWidth="1"/>
    <col min="3841" max="3845" width="10.625" customWidth="1"/>
    <col min="3846" max="3848" width="13.125" customWidth="1"/>
    <col min="4097" max="4101" width="10.625" customWidth="1"/>
    <col min="4102" max="4104" width="13.125" customWidth="1"/>
    <col min="4353" max="4357" width="10.625" customWidth="1"/>
    <col min="4358" max="4360" width="13.125" customWidth="1"/>
    <col min="4609" max="4613" width="10.625" customWidth="1"/>
    <col min="4614" max="4616" width="13.125" customWidth="1"/>
    <col min="4865" max="4869" width="10.625" customWidth="1"/>
    <col min="4870" max="4872" width="13.125" customWidth="1"/>
    <col min="5121" max="5125" width="10.625" customWidth="1"/>
    <col min="5126" max="5128" width="13.125" customWidth="1"/>
    <col min="5377" max="5381" width="10.625" customWidth="1"/>
    <col min="5382" max="5384" width="13.125" customWidth="1"/>
    <col min="5633" max="5637" width="10.625" customWidth="1"/>
    <col min="5638" max="5640" width="13.125" customWidth="1"/>
    <col min="5889" max="5893" width="10.625" customWidth="1"/>
    <col min="5894" max="5896" width="13.125" customWidth="1"/>
    <col min="6145" max="6149" width="10.625" customWidth="1"/>
    <col min="6150" max="6152" width="13.125" customWidth="1"/>
    <col min="6401" max="6405" width="10.625" customWidth="1"/>
    <col min="6406" max="6408" width="13.125" customWidth="1"/>
    <col min="6657" max="6661" width="10.625" customWidth="1"/>
    <col min="6662" max="6664" width="13.125" customWidth="1"/>
    <col min="6913" max="6917" width="10.625" customWidth="1"/>
    <col min="6918" max="6920" width="13.125" customWidth="1"/>
    <col min="7169" max="7173" width="10.625" customWidth="1"/>
    <col min="7174" max="7176" width="13.125" customWidth="1"/>
    <col min="7425" max="7429" width="10.625" customWidth="1"/>
    <col min="7430" max="7432" width="13.125" customWidth="1"/>
    <col min="7681" max="7685" width="10.625" customWidth="1"/>
    <col min="7686" max="7688" width="13.125" customWidth="1"/>
    <col min="7937" max="7941" width="10.625" customWidth="1"/>
    <col min="7942" max="7944" width="13.125" customWidth="1"/>
    <col min="8193" max="8197" width="10.625" customWidth="1"/>
    <col min="8198" max="8200" width="13.125" customWidth="1"/>
    <col min="8449" max="8453" width="10.625" customWidth="1"/>
    <col min="8454" max="8456" width="13.125" customWidth="1"/>
    <col min="8705" max="8709" width="10.625" customWidth="1"/>
    <col min="8710" max="8712" width="13.125" customWidth="1"/>
    <col min="8961" max="8965" width="10.625" customWidth="1"/>
    <col min="8966" max="8968" width="13.125" customWidth="1"/>
    <col min="9217" max="9221" width="10.625" customWidth="1"/>
    <col min="9222" max="9224" width="13.125" customWidth="1"/>
    <col min="9473" max="9477" width="10.625" customWidth="1"/>
    <col min="9478" max="9480" width="13.125" customWidth="1"/>
    <col min="9729" max="9733" width="10.625" customWidth="1"/>
    <col min="9734" max="9736" width="13.125" customWidth="1"/>
    <col min="9985" max="9989" width="10.625" customWidth="1"/>
    <col min="9990" max="9992" width="13.125" customWidth="1"/>
    <col min="10241" max="10245" width="10.625" customWidth="1"/>
    <col min="10246" max="10248" width="13.125" customWidth="1"/>
    <col min="10497" max="10501" width="10.625" customWidth="1"/>
    <col min="10502" max="10504" width="13.125" customWidth="1"/>
    <col min="10753" max="10757" width="10.625" customWidth="1"/>
    <col min="10758" max="10760" width="13.125" customWidth="1"/>
    <col min="11009" max="11013" width="10.625" customWidth="1"/>
    <col min="11014" max="11016" width="13.125" customWidth="1"/>
    <col min="11265" max="11269" width="10.625" customWidth="1"/>
    <col min="11270" max="11272" width="13.125" customWidth="1"/>
    <col min="11521" max="11525" width="10.625" customWidth="1"/>
    <col min="11526" max="11528" width="13.125" customWidth="1"/>
    <col min="11777" max="11781" width="10.625" customWidth="1"/>
    <col min="11782" max="11784" width="13.125" customWidth="1"/>
    <col min="12033" max="12037" width="10.625" customWidth="1"/>
    <col min="12038" max="12040" width="13.125" customWidth="1"/>
    <col min="12289" max="12293" width="10.625" customWidth="1"/>
    <col min="12294" max="12296" width="13.125" customWidth="1"/>
    <col min="12545" max="12549" width="10.625" customWidth="1"/>
    <col min="12550" max="12552" width="13.125" customWidth="1"/>
    <col min="12801" max="12805" width="10.625" customWidth="1"/>
    <col min="12806" max="12808" width="13.125" customWidth="1"/>
    <col min="13057" max="13061" width="10.625" customWidth="1"/>
    <col min="13062" max="13064" width="13.125" customWidth="1"/>
    <col min="13313" max="13317" width="10.625" customWidth="1"/>
    <col min="13318" max="13320" width="13.125" customWidth="1"/>
    <col min="13569" max="13573" width="10.625" customWidth="1"/>
    <col min="13574" max="13576" width="13.125" customWidth="1"/>
    <col min="13825" max="13829" width="10.625" customWidth="1"/>
    <col min="13830" max="13832" width="13.125" customWidth="1"/>
    <col min="14081" max="14085" width="10.625" customWidth="1"/>
    <col min="14086" max="14088" width="13.125" customWidth="1"/>
    <col min="14337" max="14341" width="10.625" customWidth="1"/>
    <col min="14342" max="14344" width="13.125" customWidth="1"/>
    <col min="14593" max="14597" width="10.625" customWidth="1"/>
    <col min="14598" max="14600" width="13.125" customWidth="1"/>
    <col min="14849" max="14853" width="10.625" customWidth="1"/>
    <col min="14854" max="14856" width="13.125" customWidth="1"/>
    <col min="15105" max="15109" width="10.625" customWidth="1"/>
    <col min="15110" max="15112" width="13.125" customWidth="1"/>
    <col min="15361" max="15365" width="10.625" customWidth="1"/>
    <col min="15366" max="15368" width="13.125" customWidth="1"/>
    <col min="15617" max="15621" width="10.625" customWidth="1"/>
    <col min="15622" max="15624" width="13.125" customWidth="1"/>
    <col min="15873" max="15877" width="10.625" customWidth="1"/>
    <col min="15878" max="15880" width="13.125" customWidth="1"/>
    <col min="16129" max="16133" width="10.625" customWidth="1"/>
    <col min="16134" max="16136" width="13.125" customWidth="1"/>
  </cols>
  <sheetData>
    <row r="1" spans="1:8" ht="15" customHeight="1" x14ac:dyDescent="0.15"/>
    <row r="2" spans="1:8" ht="18" x14ac:dyDescent="0.2">
      <c r="A2" s="1" t="s">
        <v>82</v>
      </c>
    </row>
    <row r="3" spans="1:8" ht="18" x14ac:dyDescent="0.2">
      <c r="A3" s="1" t="s">
        <v>77</v>
      </c>
    </row>
    <row r="5" spans="1:8" ht="14.25" x14ac:dyDescent="0.15">
      <c r="A5" s="4" t="s">
        <v>78</v>
      </c>
    </row>
    <row r="6" spans="1:8" ht="18.75" customHeight="1" x14ac:dyDescent="0.15">
      <c r="A6" s="83" t="s">
        <v>79</v>
      </c>
      <c r="B6" s="84"/>
      <c r="C6" s="85" t="s">
        <v>80</v>
      </c>
      <c r="D6" s="86"/>
      <c r="E6" s="87"/>
      <c r="F6" s="83" t="s">
        <v>81</v>
      </c>
      <c r="G6" s="86"/>
      <c r="H6" s="87"/>
    </row>
    <row r="7" spans="1:8" ht="78" customHeight="1" x14ac:dyDescent="0.15">
      <c r="A7" s="74" t="s">
        <v>96</v>
      </c>
      <c r="B7" s="75"/>
      <c r="C7" s="76" t="s">
        <v>99</v>
      </c>
      <c r="D7" s="77"/>
      <c r="E7" s="78"/>
      <c r="F7" s="74" t="s">
        <v>122</v>
      </c>
      <c r="G7" s="77"/>
      <c r="H7" s="78"/>
    </row>
    <row r="8" spans="1:8" ht="69.95" customHeight="1" x14ac:dyDescent="0.15">
      <c r="A8" s="74" t="s">
        <v>97</v>
      </c>
      <c r="B8" s="75"/>
      <c r="C8" s="76" t="s">
        <v>121</v>
      </c>
      <c r="D8" s="77"/>
      <c r="E8" s="78"/>
      <c r="F8" s="74" t="s">
        <v>123</v>
      </c>
      <c r="G8" s="77"/>
      <c r="H8" s="78"/>
    </row>
    <row r="9" spans="1:8" ht="15" customHeight="1" x14ac:dyDescent="0.15">
      <c r="A9" s="45"/>
      <c r="B9" s="45"/>
      <c r="C9" s="45"/>
      <c r="D9" s="45"/>
      <c r="E9" s="45"/>
      <c r="F9" s="45"/>
      <c r="G9" s="45"/>
      <c r="H9" s="45"/>
    </row>
    <row r="10" spans="1:8" ht="15" customHeight="1" x14ac:dyDescent="0.15"/>
    <row r="11" spans="1:8" ht="14.25" x14ac:dyDescent="0.15">
      <c r="A11" s="4" t="s">
        <v>98</v>
      </c>
    </row>
    <row r="12" spans="1:8" ht="82.5" customHeight="1" x14ac:dyDescent="0.15">
      <c r="A12" s="79" t="s">
        <v>124</v>
      </c>
      <c r="B12" s="80"/>
      <c r="C12" s="80"/>
      <c r="D12" s="81"/>
      <c r="E12" s="81"/>
      <c r="F12" s="81"/>
      <c r="G12" s="81"/>
      <c r="H12" s="82"/>
    </row>
  </sheetData>
  <mergeCells count="10">
    <mergeCell ref="A8:B8"/>
    <mergeCell ref="C8:E8"/>
    <mergeCell ref="F8:H8"/>
    <mergeCell ref="A12:H12"/>
    <mergeCell ref="A6:B6"/>
    <mergeCell ref="C6:E6"/>
    <mergeCell ref="F6:H6"/>
    <mergeCell ref="A7:B7"/>
    <mergeCell ref="C7:E7"/>
    <mergeCell ref="F7:H7"/>
  </mergeCells>
  <phoneticPr fontId="1"/>
  <pageMargins left="0.7" right="0.7" top="0.75" bottom="0.75" header="0.3" footer="0.3"/>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2021-02-24T23:57:41Z</cp:lastPrinted>
  <dcterms:created xsi:type="dcterms:W3CDTF">2021-01-09T05:21:00Z</dcterms:created>
  <dcterms:modified xsi:type="dcterms:W3CDTF">2021-03-09T07:23:50Z</dcterms:modified>
</cp:coreProperties>
</file>