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全体フォルダ\B教務部\04調査統計\01基本調査\03国・県・市学力調査\６定着度調査考察\R2\②ホームページ用資料\学力\"/>
    </mc:Choice>
  </mc:AlternateContent>
  <bookViews>
    <workbookView xWindow="600" yWindow="405" windowWidth="27795" windowHeight="11145" activeTab="4"/>
  </bookViews>
  <sheets>
    <sheet name="小学校6年国語" sheetId="1" r:id="rId1"/>
    <sheet name="小学校6年社会" sheetId="2" r:id="rId2"/>
    <sheet name="小学校6年算数" sheetId="3" r:id="rId3"/>
    <sheet name="小学校6年理科" sheetId="4" r:id="rId4"/>
    <sheet name="学校全体での取組" sheetId="5" r:id="rId5"/>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小学校6年理科!$A$1:$P$74</definedName>
  </definedNames>
  <calcPr calcId="162913" refMode="R1C1"/>
</workbook>
</file>

<file path=xl/calcChain.xml><?xml version="1.0" encoding="utf-8"?>
<calcChain xmlns="http://schemas.openxmlformats.org/spreadsheetml/2006/main">
  <c r="S74" i="3" l="1"/>
  <c r="S73" i="3"/>
  <c r="S72" i="3"/>
  <c r="S71" i="3"/>
  <c r="S70" i="3"/>
  <c r="S69" i="3"/>
  <c r="S68" i="3"/>
  <c r="S67" i="3"/>
  <c r="S66" i="3"/>
  <c r="S65" i="3"/>
  <c r="S64" i="3"/>
  <c r="S63" i="3"/>
  <c r="S62" i="3"/>
  <c r="S61" i="3"/>
  <c r="S60" i="3"/>
  <c r="S59" i="3"/>
  <c r="S58" i="3"/>
  <c r="S57" i="3"/>
  <c r="S56" i="3"/>
  <c r="S55" i="3"/>
  <c r="Y47" i="3"/>
  <c r="X47" i="3"/>
  <c r="W47" i="3"/>
  <c r="V47" i="3"/>
  <c r="B47" i="3" s="1"/>
  <c r="G47" i="3"/>
  <c r="F47" i="3"/>
  <c r="E47" i="3"/>
  <c r="Y46" i="3"/>
  <c r="X46" i="3"/>
  <c r="W46" i="3"/>
  <c r="V46" i="3"/>
  <c r="B46" i="3" s="1"/>
  <c r="G46" i="3"/>
  <c r="F46" i="3"/>
  <c r="E46" i="3"/>
  <c r="Y45" i="3"/>
  <c r="X45" i="3"/>
  <c r="W45" i="3"/>
  <c r="V45" i="3"/>
  <c r="A73" i="3" s="1"/>
  <c r="G45" i="3"/>
  <c r="F45" i="3"/>
  <c r="E45" i="3"/>
  <c r="Y44" i="3"/>
  <c r="X44" i="3"/>
  <c r="W44" i="3"/>
  <c r="V44" i="3"/>
  <c r="A72" i="3" s="1"/>
  <c r="G44" i="3"/>
  <c r="F44" i="3"/>
  <c r="E44" i="3"/>
  <c r="Y43" i="3"/>
  <c r="X43" i="3"/>
  <c r="W43" i="3"/>
  <c r="V43" i="3"/>
  <c r="B43" i="3" s="1"/>
  <c r="G43" i="3"/>
  <c r="F43" i="3"/>
  <c r="E43" i="3"/>
  <c r="Y42" i="3"/>
  <c r="X42" i="3"/>
  <c r="W42" i="3"/>
  <c r="V42" i="3"/>
  <c r="A70" i="3" s="1"/>
  <c r="G42" i="3"/>
  <c r="F42" i="3"/>
  <c r="E42" i="3"/>
  <c r="Y41" i="3"/>
  <c r="X41" i="3"/>
  <c r="W41" i="3"/>
  <c r="V41" i="3"/>
  <c r="A69" i="3" s="1"/>
  <c r="G41" i="3"/>
  <c r="F41" i="3"/>
  <c r="E41" i="3"/>
  <c r="Y40" i="3"/>
  <c r="X40" i="3"/>
  <c r="W40" i="3"/>
  <c r="V40" i="3"/>
  <c r="B40" i="3" s="1"/>
  <c r="G40" i="3"/>
  <c r="F40" i="3"/>
  <c r="E40" i="3"/>
  <c r="Y39" i="3"/>
  <c r="X39" i="3"/>
  <c r="W39" i="3"/>
  <c r="V39" i="3"/>
  <c r="B39" i="3" s="1"/>
  <c r="G39" i="3"/>
  <c r="F39" i="3"/>
  <c r="E39" i="3"/>
  <c r="Y38" i="3"/>
  <c r="X38" i="3"/>
  <c r="W38" i="3"/>
  <c r="V38" i="3"/>
  <c r="A66" i="3" s="1"/>
  <c r="G38" i="3"/>
  <c r="F38" i="3"/>
  <c r="E38" i="3"/>
  <c r="Y37" i="3"/>
  <c r="X37" i="3"/>
  <c r="W37" i="3"/>
  <c r="V37" i="3"/>
  <c r="A65" i="3" s="1"/>
  <c r="G37" i="3"/>
  <c r="F37" i="3"/>
  <c r="E37" i="3"/>
  <c r="Y36" i="3"/>
  <c r="X36" i="3"/>
  <c r="W36" i="3"/>
  <c r="V36" i="3"/>
  <c r="B36" i="3" s="1"/>
  <c r="G36" i="3"/>
  <c r="F36" i="3"/>
  <c r="E36" i="3"/>
  <c r="Y35" i="3"/>
  <c r="X35" i="3"/>
  <c r="W35" i="3"/>
  <c r="V35" i="3"/>
  <c r="B35" i="3" s="1"/>
  <c r="G35" i="3"/>
  <c r="F35" i="3"/>
  <c r="E35" i="3"/>
  <c r="Y34" i="3"/>
  <c r="X34" i="3"/>
  <c r="W34" i="3"/>
  <c r="V34" i="3"/>
  <c r="B34" i="3" s="1"/>
  <c r="G34" i="3"/>
  <c r="F34" i="3"/>
  <c r="E34" i="3"/>
  <c r="Y33" i="3"/>
  <c r="X33" i="3"/>
  <c r="W33" i="3"/>
  <c r="V33" i="3"/>
  <c r="B33" i="3" s="1"/>
  <c r="G33" i="3"/>
  <c r="F33" i="3"/>
  <c r="E33" i="3"/>
  <c r="Y32" i="3"/>
  <c r="X32" i="3"/>
  <c r="W32" i="3"/>
  <c r="V32" i="3"/>
  <c r="A60" i="3" s="1"/>
  <c r="G32" i="3"/>
  <c r="F32" i="3"/>
  <c r="E32" i="3"/>
  <c r="Y31" i="3"/>
  <c r="X31" i="3"/>
  <c r="W31" i="3"/>
  <c r="V31" i="3"/>
  <c r="A59" i="3" s="1"/>
  <c r="G31" i="3"/>
  <c r="F31" i="3"/>
  <c r="E31" i="3"/>
  <c r="Y30" i="3"/>
  <c r="X30" i="3"/>
  <c r="W30" i="3"/>
  <c r="V30" i="3"/>
  <c r="A58" i="3" s="1"/>
  <c r="G30" i="3"/>
  <c r="F30" i="3"/>
  <c r="E30" i="3"/>
  <c r="Y29" i="3"/>
  <c r="X29" i="3"/>
  <c r="W29" i="3"/>
  <c r="V29" i="3"/>
  <c r="A57" i="3" s="1"/>
  <c r="G29" i="3"/>
  <c r="F29" i="3"/>
  <c r="E29" i="3"/>
  <c r="Y28" i="3"/>
  <c r="X28" i="3"/>
  <c r="W28" i="3"/>
  <c r="V28" i="3"/>
  <c r="A56" i="3" s="1"/>
  <c r="G28" i="3"/>
  <c r="F28" i="3"/>
  <c r="E28" i="3"/>
  <c r="Y27" i="3"/>
  <c r="X27" i="3"/>
  <c r="W27" i="3"/>
  <c r="V27" i="3"/>
  <c r="A55" i="3" s="1"/>
  <c r="G27" i="3"/>
  <c r="F27" i="3"/>
  <c r="E27" i="3"/>
  <c r="S74" i="2"/>
  <c r="S73" i="2"/>
  <c r="S72" i="2"/>
  <c r="S71" i="2"/>
  <c r="S70" i="2"/>
  <c r="S69" i="2"/>
  <c r="S68" i="2"/>
  <c r="S67" i="2"/>
  <c r="S66" i="2"/>
  <c r="S65" i="2"/>
  <c r="S64" i="2"/>
  <c r="S63" i="2"/>
  <c r="S62" i="2"/>
  <c r="S61" i="2"/>
  <c r="S60" i="2"/>
  <c r="S59" i="2"/>
  <c r="S58" i="2"/>
  <c r="S57" i="2"/>
  <c r="S56" i="2"/>
  <c r="S55" i="2"/>
  <c r="Y47" i="2"/>
  <c r="X47" i="2"/>
  <c r="W47" i="2"/>
  <c r="V47" i="2"/>
  <c r="B47" i="2" s="1"/>
  <c r="G47" i="2"/>
  <c r="F47" i="2"/>
  <c r="E47" i="2"/>
  <c r="Y46" i="2"/>
  <c r="X46" i="2"/>
  <c r="W46" i="2"/>
  <c r="V46" i="2"/>
  <c r="A74" i="2" s="1"/>
  <c r="G46" i="2"/>
  <c r="F46" i="2"/>
  <c r="E46" i="2"/>
  <c r="Y45" i="2"/>
  <c r="X45" i="2"/>
  <c r="W45" i="2"/>
  <c r="V45" i="2"/>
  <c r="A73" i="2" s="1"/>
  <c r="G45" i="2"/>
  <c r="F45" i="2"/>
  <c r="E45" i="2"/>
  <c r="Y44" i="2"/>
  <c r="X44" i="2"/>
  <c r="W44" i="2"/>
  <c r="V44" i="2"/>
  <c r="A72" i="2" s="1"/>
  <c r="G44" i="2"/>
  <c r="F44" i="2"/>
  <c r="E44" i="2"/>
  <c r="Y43" i="2"/>
  <c r="X43" i="2"/>
  <c r="W43" i="2"/>
  <c r="V43" i="2"/>
  <c r="A71" i="2" s="1"/>
  <c r="G43" i="2"/>
  <c r="F43" i="2"/>
  <c r="E43" i="2"/>
  <c r="Y42" i="2"/>
  <c r="X42" i="2"/>
  <c r="W42" i="2"/>
  <c r="V42" i="2"/>
  <c r="A70" i="2" s="1"/>
  <c r="G42" i="2"/>
  <c r="F42" i="2"/>
  <c r="E42" i="2"/>
  <c r="Y41" i="2"/>
  <c r="X41" i="2"/>
  <c r="W41" i="2"/>
  <c r="V41" i="2"/>
  <c r="B41" i="2" s="1"/>
  <c r="G41" i="2"/>
  <c r="F41" i="2"/>
  <c r="E41" i="2"/>
  <c r="Y40" i="2"/>
  <c r="X40" i="2"/>
  <c r="W40" i="2"/>
  <c r="V40" i="2"/>
  <c r="A68" i="2" s="1"/>
  <c r="G40" i="2"/>
  <c r="F40" i="2"/>
  <c r="E40" i="2"/>
  <c r="Y39" i="2"/>
  <c r="X39" i="2"/>
  <c r="W39" i="2"/>
  <c r="V39" i="2"/>
  <c r="B39" i="2" s="1"/>
  <c r="G39" i="2"/>
  <c r="F39" i="2"/>
  <c r="E39" i="2"/>
  <c r="Y38" i="2"/>
  <c r="X38" i="2"/>
  <c r="W38" i="2"/>
  <c r="V38" i="2"/>
  <c r="B38" i="2" s="1"/>
  <c r="G38" i="2"/>
  <c r="F38" i="2"/>
  <c r="E38" i="2"/>
  <c r="Y37" i="2"/>
  <c r="X37" i="2"/>
  <c r="W37" i="2"/>
  <c r="V37" i="2"/>
  <c r="A65" i="2" s="1"/>
  <c r="G37" i="2"/>
  <c r="F37" i="2"/>
  <c r="E37" i="2"/>
  <c r="Y36" i="2"/>
  <c r="X36" i="2"/>
  <c r="W36" i="2"/>
  <c r="V36" i="2"/>
  <c r="A64" i="2" s="1"/>
  <c r="G36" i="2"/>
  <c r="F36" i="2"/>
  <c r="E36" i="2"/>
  <c r="Y35" i="2"/>
  <c r="X35" i="2"/>
  <c r="W35" i="2"/>
  <c r="V35" i="2"/>
  <c r="B35" i="2" s="1"/>
  <c r="G35" i="2"/>
  <c r="F35" i="2"/>
  <c r="E35" i="2"/>
  <c r="Y34" i="2"/>
  <c r="X34" i="2"/>
  <c r="W34" i="2"/>
  <c r="V34" i="2"/>
  <c r="A62" i="2" s="1"/>
  <c r="G34" i="2"/>
  <c r="F34" i="2"/>
  <c r="E34" i="2"/>
  <c r="Y33" i="2"/>
  <c r="X33" i="2"/>
  <c r="W33" i="2"/>
  <c r="V33" i="2"/>
  <c r="A61" i="2" s="1"/>
  <c r="G33" i="2"/>
  <c r="F33" i="2"/>
  <c r="E33" i="2"/>
  <c r="Y32" i="2"/>
  <c r="X32" i="2"/>
  <c r="W32" i="2"/>
  <c r="V32" i="2"/>
  <c r="A60" i="2" s="1"/>
  <c r="G32" i="2"/>
  <c r="F32" i="2"/>
  <c r="E32" i="2"/>
  <c r="Y31" i="2"/>
  <c r="X31" i="2"/>
  <c r="W31" i="2"/>
  <c r="V31" i="2"/>
  <c r="B31" i="2" s="1"/>
  <c r="G31" i="2"/>
  <c r="F31" i="2"/>
  <c r="E31" i="2"/>
  <c r="Y30" i="2"/>
  <c r="X30" i="2"/>
  <c r="W30" i="2"/>
  <c r="V30" i="2"/>
  <c r="A58" i="2" s="1"/>
  <c r="G30" i="2"/>
  <c r="F30" i="2"/>
  <c r="E30" i="2"/>
  <c r="Y29" i="2"/>
  <c r="X29" i="2"/>
  <c r="W29" i="2"/>
  <c r="V29" i="2"/>
  <c r="A57" i="2" s="1"/>
  <c r="G29" i="2"/>
  <c r="F29" i="2"/>
  <c r="E29" i="2"/>
  <c r="Y28" i="2"/>
  <c r="X28" i="2"/>
  <c r="W28" i="2"/>
  <c r="V28" i="2"/>
  <c r="A56" i="2" s="1"/>
  <c r="G28" i="2"/>
  <c r="F28" i="2"/>
  <c r="E28" i="2"/>
  <c r="Y27" i="2"/>
  <c r="X27" i="2"/>
  <c r="W27" i="2"/>
  <c r="V27" i="2"/>
  <c r="A55" i="2" s="1"/>
  <c r="G27" i="2"/>
  <c r="F27" i="2"/>
  <c r="E27" i="2"/>
  <c r="B28" i="3" l="1"/>
  <c r="B29" i="3"/>
  <c r="B31" i="3"/>
  <c r="B32" i="3"/>
  <c r="B37" i="3"/>
  <c r="B38" i="3"/>
  <c r="B44" i="3"/>
  <c r="B45" i="3"/>
  <c r="A61" i="3"/>
  <c r="A67" i="3"/>
  <c r="B27" i="3"/>
  <c r="B30" i="3"/>
  <c r="B42" i="3"/>
  <c r="A63" i="3"/>
  <c r="A71" i="3"/>
  <c r="A62" i="3"/>
  <c r="A64" i="3"/>
  <c r="A68" i="3"/>
  <c r="A74" i="3"/>
  <c r="B41" i="3"/>
  <c r="B27" i="2"/>
  <c r="B28" i="2"/>
  <c r="B29" i="2"/>
  <c r="B33" i="2"/>
  <c r="B36" i="2"/>
  <c r="B37" i="2"/>
  <c r="B40" i="2"/>
  <c r="B43" i="2"/>
  <c r="B44" i="2"/>
  <c r="B45" i="2"/>
  <c r="A59" i="2"/>
  <c r="A69" i="2"/>
  <c r="B30" i="2"/>
  <c r="B32" i="2"/>
  <c r="B34" i="2"/>
  <c r="B42" i="2"/>
  <c r="B46" i="2"/>
  <c r="A63" i="2"/>
  <c r="A67" i="2"/>
  <c r="A66" i="2"/>
  <c r="S74" i="4"/>
  <c r="S73" i="4"/>
  <c r="S72" i="4"/>
  <c r="A72" i="4"/>
  <c r="S71" i="4"/>
  <c r="S70" i="4"/>
  <c r="S69" i="4"/>
  <c r="S68" i="4"/>
  <c r="S67" i="4"/>
  <c r="A67" i="4"/>
  <c r="S66" i="4"/>
  <c r="S65" i="4"/>
  <c r="S64" i="4"/>
  <c r="S63" i="4"/>
  <c r="S62" i="4"/>
  <c r="S61" i="4"/>
  <c r="S60" i="4"/>
  <c r="S59" i="4"/>
  <c r="A59" i="4"/>
  <c r="S58" i="4"/>
  <c r="S57" i="4"/>
  <c r="S56" i="4"/>
  <c r="A56" i="4"/>
  <c r="S55" i="4"/>
  <c r="Y47" i="4"/>
  <c r="X47" i="4"/>
  <c r="F47" i="4" s="1"/>
  <c r="W47" i="4"/>
  <c r="V47" i="4"/>
  <c r="G47" i="4"/>
  <c r="E47" i="4"/>
  <c r="B47" i="4"/>
  <c r="Y46" i="4"/>
  <c r="X46" i="4"/>
  <c r="F46" i="4" s="1"/>
  <c r="W46" i="4"/>
  <c r="E46" i="4" s="1"/>
  <c r="V46" i="4"/>
  <c r="A74" i="4" s="1"/>
  <c r="G46" i="4"/>
  <c r="B46" i="4"/>
  <c r="Y45" i="4"/>
  <c r="G45" i="4" s="1"/>
  <c r="X45" i="4"/>
  <c r="F45" i="4" s="1"/>
  <c r="W45" i="4"/>
  <c r="E45" i="4" s="1"/>
  <c r="V45" i="4"/>
  <c r="A73" i="4" s="1"/>
  <c r="Y44" i="4"/>
  <c r="X44" i="4"/>
  <c r="F44" i="4" s="1"/>
  <c r="W44" i="4"/>
  <c r="E44" i="4" s="1"/>
  <c r="V44" i="4"/>
  <c r="G44" i="4"/>
  <c r="B44" i="4"/>
  <c r="Y43" i="4"/>
  <c r="X43" i="4"/>
  <c r="F43" i="4" s="1"/>
  <c r="W43" i="4"/>
  <c r="E43" i="4" s="1"/>
  <c r="V43" i="4"/>
  <c r="B43" i="4" s="1"/>
  <c r="G43" i="4"/>
  <c r="Y42" i="4"/>
  <c r="X42" i="4"/>
  <c r="F42" i="4" s="1"/>
  <c r="W42" i="4"/>
  <c r="E42" i="4" s="1"/>
  <c r="V42" i="4"/>
  <c r="A70" i="4" s="1"/>
  <c r="G42" i="4"/>
  <c r="B42" i="4"/>
  <c r="Y41" i="4"/>
  <c r="G41" i="4" s="1"/>
  <c r="X41" i="4"/>
  <c r="F41" i="4" s="1"/>
  <c r="W41" i="4"/>
  <c r="V41" i="4"/>
  <c r="A69" i="4" s="1"/>
  <c r="E41" i="4"/>
  <c r="Y40" i="4"/>
  <c r="X40" i="4"/>
  <c r="F40" i="4" s="1"/>
  <c r="W40" i="4"/>
  <c r="V40" i="4"/>
  <c r="A68" i="4" s="1"/>
  <c r="G40" i="4"/>
  <c r="E40" i="4"/>
  <c r="B40" i="4"/>
  <c r="Y39" i="4"/>
  <c r="X39" i="4"/>
  <c r="F39" i="4" s="1"/>
  <c r="W39" i="4"/>
  <c r="E39" i="4" s="1"/>
  <c r="V39" i="4"/>
  <c r="G39" i="4"/>
  <c r="B39" i="4"/>
  <c r="Y38" i="4"/>
  <c r="X38" i="4"/>
  <c r="F38" i="4" s="1"/>
  <c r="W38" i="4"/>
  <c r="E38" i="4" s="1"/>
  <c r="V38" i="4"/>
  <c r="A66" i="4" s="1"/>
  <c r="G38" i="4"/>
  <c r="Y37" i="4"/>
  <c r="X37" i="4"/>
  <c r="F37" i="4" s="1"/>
  <c r="W37" i="4"/>
  <c r="E37" i="4" s="1"/>
  <c r="V37" i="4"/>
  <c r="A65" i="4" s="1"/>
  <c r="G37" i="4"/>
  <c r="B37" i="4"/>
  <c r="Y36" i="4"/>
  <c r="X36" i="4"/>
  <c r="F36" i="4" s="1"/>
  <c r="W36" i="4"/>
  <c r="E36" i="4" s="1"/>
  <c r="V36" i="4"/>
  <c r="A64" i="4" s="1"/>
  <c r="G36" i="4"/>
  <c r="Y35" i="4"/>
  <c r="X35" i="4"/>
  <c r="F35" i="4" s="1"/>
  <c r="W35" i="4"/>
  <c r="V35" i="4"/>
  <c r="B35" i="4" s="1"/>
  <c r="G35" i="4"/>
  <c r="E35" i="4"/>
  <c r="Y34" i="4"/>
  <c r="X34" i="4"/>
  <c r="F34" i="4" s="1"/>
  <c r="W34" i="4"/>
  <c r="E34" i="4" s="1"/>
  <c r="V34" i="4"/>
  <c r="A62" i="4" s="1"/>
  <c r="G34" i="4"/>
  <c r="B34" i="4"/>
  <c r="Y33" i="4"/>
  <c r="X33" i="4"/>
  <c r="F33" i="4" s="1"/>
  <c r="W33" i="4"/>
  <c r="E33" i="4" s="1"/>
  <c r="V33" i="4"/>
  <c r="A61" i="4" s="1"/>
  <c r="G33" i="4"/>
  <c r="Y32" i="4"/>
  <c r="G32" i="4" s="1"/>
  <c r="X32" i="4"/>
  <c r="F32" i="4" s="1"/>
  <c r="W32" i="4"/>
  <c r="V32" i="4"/>
  <c r="A60" i="4" s="1"/>
  <c r="E32" i="4"/>
  <c r="Y31" i="4"/>
  <c r="X31" i="4"/>
  <c r="F31" i="4" s="1"/>
  <c r="W31" i="4"/>
  <c r="V31" i="4"/>
  <c r="B31" i="4" s="1"/>
  <c r="G31" i="4"/>
  <c r="E31" i="4"/>
  <c r="Y30" i="4"/>
  <c r="X30" i="4"/>
  <c r="F30" i="4" s="1"/>
  <c r="W30" i="4"/>
  <c r="E30" i="4" s="1"/>
  <c r="V30" i="4"/>
  <c r="A58" i="4" s="1"/>
  <c r="G30" i="4"/>
  <c r="B30" i="4"/>
  <c r="Y29" i="4"/>
  <c r="G29" i="4" s="1"/>
  <c r="X29" i="4"/>
  <c r="F29" i="4" s="1"/>
  <c r="W29" i="4"/>
  <c r="E29" i="4" s="1"/>
  <c r="V29" i="4"/>
  <c r="A57" i="4" s="1"/>
  <c r="Y28" i="4"/>
  <c r="X28" i="4"/>
  <c r="F28" i="4" s="1"/>
  <c r="W28" i="4"/>
  <c r="E28" i="4" s="1"/>
  <c r="V28" i="4"/>
  <c r="G28" i="4"/>
  <c r="B28" i="4"/>
  <c r="Y27" i="4"/>
  <c r="G27" i="4" s="1"/>
  <c r="X27" i="4"/>
  <c r="F27" i="4" s="1"/>
  <c r="W27" i="4"/>
  <c r="V27" i="4"/>
  <c r="A55" i="4" s="1"/>
  <c r="E27" i="4"/>
  <c r="B33" i="4" l="1"/>
  <c r="B27" i="4"/>
  <c r="B32" i="4"/>
  <c r="B36" i="4"/>
  <c r="B38" i="4"/>
  <c r="B41" i="4"/>
  <c r="A63" i="4"/>
  <c r="A71" i="4"/>
  <c r="B29" i="4"/>
  <c r="B45" i="4"/>
  <c r="S74" i="1" l="1"/>
  <c r="S73" i="1"/>
  <c r="S72" i="1"/>
  <c r="A72" i="1"/>
  <c r="S71" i="1"/>
  <c r="S70" i="1"/>
  <c r="S69" i="1"/>
  <c r="S68" i="1"/>
  <c r="S67" i="1"/>
  <c r="S66" i="1"/>
  <c r="S65" i="1"/>
  <c r="S64" i="1"/>
  <c r="S63" i="1"/>
  <c r="S62" i="1"/>
  <c r="S61" i="1"/>
  <c r="S60" i="1"/>
  <c r="S59" i="1"/>
  <c r="S58" i="1"/>
  <c r="S57" i="1"/>
  <c r="S56" i="1"/>
  <c r="S55" i="1"/>
  <c r="Y47" i="1"/>
  <c r="X47" i="1"/>
  <c r="F47" i="1" s="1"/>
  <c r="W47" i="1"/>
  <c r="V47" i="1"/>
  <c r="B47" i="1" s="1"/>
  <c r="G47" i="1"/>
  <c r="E47" i="1"/>
  <c r="Y46" i="1"/>
  <c r="G46" i="1" s="1"/>
  <c r="X46" i="1"/>
  <c r="F46" i="1" s="1"/>
  <c r="W46" i="1"/>
  <c r="E46" i="1" s="1"/>
  <c r="V46" i="1"/>
  <c r="A74" i="1" s="1"/>
  <c r="B46" i="1"/>
  <c r="Y45" i="1"/>
  <c r="X45" i="1"/>
  <c r="F45" i="1" s="1"/>
  <c r="W45" i="1"/>
  <c r="E45" i="1" s="1"/>
  <c r="V45" i="1"/>
  <c r="A73" i="1" s="1"/>
  <c r="G45" i="1"/>
  <c r="Y44" i="1"/>
  <c r="X44" i="1"/>
  <c r="F44" i="1" s="1"/>
  <c r="W44" i="1"/>
  <c r="E44" i="1" s="1"/>
  <c r="V44" i="1"/>
  <c r="B44" i="1" s="1"/>
  <c r="G44" i="1"/>
  <c r="Y43" i="1"/>
  <c r="X43" i="1"/>
  <c r="F43" i="1" s="1"/>
  <c r="W43" i="1"/>
  <c r="E43" i="1" s="1"/>
  <c r="V43" i="1"/>
  <c r="A71" i="1" s="1"/>
  <c r="G43" i="1"/>
  <c r="Y42" i="1"/>
  <c r="X42" i="1"/>
  <c r="F42" i="1" s="1"/>
  <c r="W42" i="1"/>
  <c r="V42" i="1"/>
  <c r="A70" i="1" s="1"/>
  <c r="G42" i="1"/>
  <c r="E42" i="1"/>
  <c r="Y41" i="1"/>
  <c r="X41" i="1"/>
  <c r="F41" i="1" s="1"/>
  <c r="W41" i="1"/>
  <c r="E41" i="1" s="1"/>
  <c r="V41" i="1"/>
  <c r="A69" i="1" s="1"/>
  <c r="G41" i="1"/>
  <c r="B41" i="1"/>
  <c r="Y40" i="1"/>
  <c r="X40" i="1"/>
  <c r="F40" i="1" s="1"/>
  <c r="W40" i="1"/>
  <c r="E40" i="1" s="1"/>
  <c r="V40" i="1"/>
  <c r="A68" i="1" s="1"/>
  <c r="G40" i="1"/>
  <c r="Y39" i="1"/>
  <c r="G39" i="1" s="1"/>
  <c r="X39" i="1"/>
  <c r="F39" i="1" s="1"/>
  <c r="W39" i="1"/>
  <c r="E39" i="1" s="1"/>
  <c r="V39" i="1"/>
  <c r="B39" i="1" s="1"/>
  <c r="Y38" i="1"/>
  <c r="X38" i="1"/>
  <c r="F38" i="1" s="1"/>
  <c r="W38" i="1"/>
  <c r="E38" i="1" s="1"/>
  <c r="V38" i="1"/>
  <c r="A66" i="1" s="1"/>
  <c r="G38" i="1"/>
  <c r="B38" i="1"/>
  <c r="Y37" i="1"/>
  <c r="X37" i="1"/>
  <c r="F37" i="1" s="1"/>
  <c r="W37" i="1"/>
  <c r="E37" i="1" s="1"/>
  <c r="V37" i="1"/>
  <c r="A65" i="1" s="1"/>
  <c r="G37" i="1"/>
  <c r="Y36" i="1"/>
  <c r="X36" i="1"/>
  <c r="F36" i="1" s="1"/>
  <c r="W36" i="1"/>
  <c r="E36" i="1" s="1"/>
  <c r="V36" i="1"/>
  <c r="A64" i="1" s="1"/>
  <c r="G36" i="1"/>
  <c r="Y35" i="1"/>
  <c r="X35" i="1"/>
  <c r="F35" i="1" s="1"/>
  <c r="W35" i="1"/>
  <c r="V35" i="1"/>
  <c r="A63" i="1" s="1"/>
  <c r="G35" i="1"/>
  <c r="E35" i="1"/>
  <c r="Y34" i="1"/>
  <c r="X34" i="1"/>
  <c r="F34" i="1" s="1"/>
  <c r="W34" i="1"/>
  <c r="E34" i="1" s="1"/>
  <c r="V34" i="1"/>
  <c r="A62" i="1" s="1"/>
  <c r="G34" i="1"/>
  <c r="Y33" i="1"/>
  <c r="X33" i="1"/>
  <c r="F33" i="1" s="1"/>
  <c r="W33" i="1"/>
  <c r="E33" i="1" s="1"/>
  <c r="V33" i="1"/>
  <c r="A61" i="1" s="1"/>
  <c r="G33" i="1"/>
  <c r="Y32" i="1"/>
  <c r="X32" i="1"/>
  <c r="F32" i="1" s="1"/>
  <c r="W32" i="1"/>
  <c r="E32" i="1" s="1"/>
  <c r="V32" i="1"/>
  <c r="A60" i="1" s="1"/>
  <c r="G32" i="1"/>
  <c r="B32" i="1"/>
  <c r="Y31" i="1"/>
  <c r="X31" i="1"/>
  <c r="F31" i="1" s="1"/>
  <c r="W31" i="1"/>
  <c r="E31" i="1" s="1"/>
  <c r="V31" i="1"/>
  <c r="B31" i="1" s="1"/>
  <c r="G31" i="1"/>
  <c r="Y30" i="1"/>
  <c r="X30" i="1"/>
  <c r="F30" i="1" s="1"/>
  <c r="W30" i="1"/>
  <c r="E30" i="1" s="1"/>
  <c r="V30" i="1"/>
  <c r="A58" i="1" s="1"/>
  <c r="G30" i="1"/>
  <c r="B30" i="1"/>
  <c r="Y29" i="1"/>
  <c r="X29" i="1"/>
  <c r="F29" i="1" s="1"/>
  <c r="W29" i="1"/>
  <c r="E29" i="1" s="1"/>
  <c r="V29" i="1"/>
  <c r="A57" i="1" s="1"/>
  <c r="G29" i="1"/>
  <c r="Y28" i="1"/>
  <c r="G28" i="1" s="1"/>
  <c r="X28" i="1"/>
  <c r="F28" i="1" s="1"/>
  <c r="W28" i="1"/>
  <c r="E28" i="1" s="1"/>
  <c r="V28" i="1"/>
  <c r="A56" i="1" s="1"/>
  <c r="B28" i="1"/>
  <c r="Y27" i="1"/>
  <c r="G27" i="1" s="1"/>
  <c r="X27" i="1"/>
  <c r="F27" i="1" s="1"/>
  <c r="W27" i="1"/>
  <c r="E27" i="1" s="1"/>
  <c r="V27" i="1"/>
  <c r="A55" i="1" s="1"/>
  <c r="B34" i="1" l="1"/>
  <c r="B45" i="1"/>
  <c r="B33" i="1"/>
  <c r="B36" i="1"/>
  <c r="A67" i="1"/>
  <c r="B42" i="1"/>
  <c r="A59" i="1"/>
  <c r="B27" i="1"/>
  <c r="B29" i="1"/>
  <c r="B35" i="1"/>
  <c r="B40" i="1"/>
  <c r="B37" i="1"/>
  <c r="B43" i="1"/>
</calcChain>
</file>

<file path=xl/sharedStrings.xml><?xml version="1.0" encoding="utf-8"?>
<sst xmlns="http://schemas.openxmlformats.org/spreadsheetml/2006/main" count="247" uniqueCount="150">
  <si>
    <t>★本年度の市と本校の状況</t>
    <rPh sb="1" eb="4">
      <t>ホンネンド</t>
    </rPh>
    <rPh sb="5" eb="6">
      <t>シ</t>
    </rPh>
    <rPh sb="7" eb="9">
      <t>ホンコウ</t>
    </rPh>
    <rPh sb="10" eb="12">
      <t>ジョウキョウ</t>
    </rPh>
    <phoneticPr fontId="1"/>
  </si>
  <si>
    <t>本年度</t>
    <phoneticPr fontId="1"/>
  </si>
  <si>
    <t>本校</t>
    <rPh sb="0" eb="2">
      <t>ホンコウ</t>
    </rPh>
    <phoneticPr fontId="1"/>
  </si>
  <si>
    <t>市</t>
    <rPh sb="0" eb="1">
      <t>シ</t>
    </rPh>
    <phoneticPr fontId="1"/>
  </si>
  <si>
    <t>参考値</t>
    <rPh sb="0" eb="2">
      <t>サンコウ</t>
    </rPh>
    <rPh sb="2" eb="3">
      <t>アタイ</t>
    </rPh>
    <phoneticPr fontId="1"/>
  </si>
  <si>
    <t>問題の内容別</t>
    <rPh sb="0" eb="2">
      <t>モンダイ</t>
    </rPh>
    <rPh sb="3" eb="5">
      <t>ナイヨウ</t>
    </rPh>
    <rPh sb="5" eb="6">
      <t>ベツ</t>
    </rPh>
    <phoneticPr fontId="1"/>
  </si>
  <si>
    <t>領域別</t>
    <rPh sb="0" eb="2">
      <t>リョウイキ</t>
    </rPh>
    <rPh sb="2" eb="3">
      <t>ベツ</t>
    </rPh>
    <phoneticPr fontId="1"/>
  </si>
  <si>
    <t>観点別</t>
    <rPh sb="0" eb="2">
      <t>カンテン</t>
    </rPh>
    <rPh sb="2" eb="3">
      <t>ベツ</t>
    </rPh>
    <phoneticPr fontId="1"/>
  </si>
  <si>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</si>
  <si>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★指導の工夫と改善</t>
    <rPh sb="1" eb="3">
      <t>シドウ</t>
    </rPh>
    <rPh sb="4" eb="6">
      <t>クフウ</t>
    </rPh>
    <rPh sb="7" eb="9">
      <t>カイゼン</t>
    </rPh>
    <phoneticPr fontId="1"/>
  </si>
  <si>
    <t>○良好な状況が見られるもの　●課題が見られるもの</t>
    <phoneticPr fontId="1"/>
  </si>
  <si>
    <t>領域</t>
    <rPh sb="0" eb="2">
      <t>リョウイキ</t>
    </rPh>
    <phoneticPr fontId="1"/>
  </si>
  <si>
    <t>本年度の状況</t>
    <rPh sb="0" eb="3">
      <t>ホンネンド</t>
    </rPh>
    <rPh sb="4" eb="6">
      <t>ジョウキョウ</t>
    </rPh>
    <phoneticPr fontId="1"/>
  </si>
  <si>
    <t>今後の指導の重点</t>
    <rPh sb="0" eb="2">
      <t>コンゴ</t>
    </rPh>
    <rPh sb="3" eb="5">
      <t>シドウ</t>
    </rPh>
    <rPh sb="6" eb="8">
      <t>ジュウテン</t>
    </rPh>
    <phoneticPr fontId="1"/>
  </si>
  <si>
    <t>番号</t>
    <rPh sb="0" eb="2">
      <t>バンゴウ</t>
    </rPh>
    <phoneticPr fontId="1"/>
  </si>
  <si>
    <t>表示タイトル</t>
    <rPh sb="0" eb="2">
      <t>ヒョウジ</t>
    </rPh>
    <phoneticPr fontId="1"/>
  </si>
  <si>
    <t>本校</t>
    <rPh sb="0" eb="1">
      <t>ホン</t>
    </rPh>
    <rPh sb="1" eb="2">
      <t>コウ</t>
    </rPh>
    <phoneticPr fontId="1"/>
  </si>
  <si>
    <t>話し合いの内容を聞き取る</t>
    <phoneticPr fontId="1"/>
  </si>
  <si>
    <t>漢字を読む</t>
    <phoneticPr fontId="1"/>
  </si>
  <si>
    <t>漢字を書く</t>
    <phoneticPr fontId="1"/>
  </si>
  <si>
    <t>言葉の学習</t>
    <phoneticPr fontId="1"/>
  </si>
  <si>
    <t>物語の内容を読み取る</t>
    <phoneticPr fontId="1"/>
  </si>
  <si>
    <t>説明文の内容を読み取る</t>
    <phoneticPr fontId="1"/>
  </si>
  <si>
    <t>報告する文章を書く</t>
    <phoneticPr fontId="1"/>
  </si>
  <si>
    <t>文章を書く</t>
    <phoneticPr fontId="1"/>
  </si>
  <si>
    <t/>
  </si>
  <si>
    <t>言葉の
特徴や使い方
に関する事項</t>
    <phoneticPr fontId="1"/>
  </si>
  <si>
    <t>情報の
扱い方
に関する事項</t>
    <phoneticPr fontId="1"/>
  </si>
  <si>
    <t>話すこと・
聞くこと</t>
    <phoneticPr fontId="1"/>
  </si>
  <si>
    <t>書くこと</t>
    <phoneticPr fontId="1"/>
  </si>
  <si>
    <t>読むこと</t>
    <phoneticPr fontId="1"/>
  </si>
  <si>
    <t>知識・技能</t>
  </si>
  <si>
    <t>思考・判断・
表現</t>
    <phoneticPr fontId="1"/>
  </si>
  <si>
    <t>宇都宮市立雀宮東小学校 第６学年【国語】領域別／観点別正答率</t>
    <phoneticPr fontId="1"/>
  </si>
  <si>
    <t>○良好な状況が見られるもの　●課題が見られるもの</t>
    <phoneticPr fontId="1"/>
  </si>
  <si>
    <t>天気の変化</t>
    <phoneticPr fontId="1"/>
  </si>
  <si>
    <t>ふりこのきまり</t>
    <phoneticPr fontId="1"/>
  </si>
  <si>
    <t>電流のはたらき</t>
    <phoneticPr fontId="1"/>
  </si>
  <si>
    <t>物のとけ方</t>
    <phoneticPr fontId="1"/>
  </si>
  <si>
    <t>物の燃え方</t>
    <phoneticPr fontId="1"/>
  </si>
  <si>
    <t>動物のからだのつくりとはたらき</t>
    <phoneticPr fontId="1"/>
  </si>
  <si>
    <t>植物のつくりとはたらき</t>
    <phoneticPr fontId="1"/>
  </si>
  <si>
    <t>生物とかんきょう</t>
    <phoneticPr fontId="1"/>
  </si>
  <si>
    <t>物質・
エネルギー</t>
    <phoneticPr fontId="1"/>
  </si>
  <si>
    <t>生命・地球</t>
    <phoneticPr fontId="1"/>
  </si>
  <si>
    <t>宇都宮市立雀宮東小学校 第６学年【理科】領域別／観点別正答率</t>
    <phoneticPr fontId="1"/>
  </si>
  <si>
    <t>学力向上に向けた学校全体での取組</t>
    <rPh sb="0" eb="2">
      <t>ガクリョク</t>
    </rPh>
    <rPh sb="2" eb="4">
      <t>コウジョウ</t>
    </rPh>
    <rPh sb="5" eb="6">
      <t>ム</t>
    </rPh>
    <rPh sb="8" eb="10">
      <t>ガッコウ</t>
    </rPh>
    <rPh sb="10" eb="12">
      <t>ゼンタイ</t>
    </rPh>
    <rPh sb="14" eb="16">
      <t>トリクミ</t>
    </rPh>
    <phoneticPr fontId="1"/>
  </si>
  <si>
    <t>★学校全体で，重点を置いて取り組んでいること</t>
    <rPh sb="1" eb="3">
      <t>ガッコウ</t>
    </rPh>
    <rPh sb="3" eb="5">
      <t>ゼンタイ</t>
    </rPh>
    <rPh sb="7" eb="9">
      <t>ジュウテン</t>
    </rPh>
    <rPh sb="10" eb="11">
      <t>オ</t>
    </rPh>
    <rPh sb="13" eb="14">
      <t>ト</t>
    </rPh>
    <rPh sb="15" eb="16">
      <t>ク</t>
    </rPh>
    <phoneticPr fontId="1"/>
  </si>
  <si>
    <t>重点的な取組</t>
    <rPh sb="0" eb="3">
      <t>ジュウテンテキ</t>
    </rPh>
    <rPh sb="4" eb="6">
      <t>トリクミ</t>
    </rPh>
    <phoneticPr fontId="1"/>
  </si>
  <si>
    <t>取組の具体的な内容</t>
    <rPh sb="0" eb="2">
      <t>トリクミ</t>
    </rPh>
    <rPh sb="3" eb="6">
      <t>グタイテキ</t>
    </rPh>
    <rPh sb="7" eb="9">
      <t>ナイヨウ</t>
    </rPh>
    <phoneticPr fontId="1"/>
  </si>
  <si>
    <t>取組に関わる調査結果</t>
    <rPh sb="0" eb="2">
      <t>トリクミ</t>
    </rPh>
    <rPh sb="3" eb="4">
      <t>カカ</t>
    </rPh>
    <rPh sb="6" eb="8">
      <t>チョウサ</t>
    </rPh>
    <rPh sb="8" eb="10">
      <t>ケッカ</t>
    </rPh>
    <phoneticPr fontId="1"/>
  </si>
  <si>
    <t>宇都宮市立雀宮東小学校</t>
    <phoneticPr fontId="1"/>
  </si>
  <si>
    <t>平均正答率は，市の平均正答率より高い。</t>
  </si>
  <si>
    <t>○「空気中の気体の体積の割合を理解している」「ろうそくが燃える前後の空気中の気体の変化を考えることができる」「実験の結果とにおいから水溶液が何であるかを考えることができる」問題について，正答率が高くなっている。</t>
  </si>
  <si>
    <t>●「電流の向きを逆にしたとき電磁石の極が逆になることがわかる」「食塩を溶かす前と溶かしたあとの全体の重さが変わらないことを理解している」の問題の正答率が低く課題が見られる。</t>
  </si>
  <si>
    <t>・実験の目的を明確にし，結果を丁寧にまとめることで，理解を深めさせたい。</t>
  </si>
  <si>
    <t>・対照実験に関する条件や決まりの理解が不十分なので，再確認し定着を図りたい。</t>
  </si>
  <si>
    <t>平均正答率は，市の平均正答率とほぼ同じである。</t>
  </si>
  <si>
    <t>○「腎臓の働きを理解している」「セロリのくきで，水が通る部分を考えることができる」「あらゆる食べ物のもとをたどると，植物に行き着くことを理解している」の問題について，正答率が高くなっている。</t>
  </si>
  <si>
    <t>●「血液人体に送り出す心臓の働きをはく動ということを理解している」「植物が取り入れた水のゆくえを調べる実験で，葉をとった植物を用意する理由を考えることができる」「生物どうしの食べる食べられるの説明を改善することができる」「月と太陽の位置関係から，俳句がよまれた時の情景を推測することができる」問題の正答率が低く課題が見られる。</t>
  </si>
  <si>
    <t>・実験の結果から分かったことを、生活に繋げて考えることができるようにすることで理解が深まるようにしたい。
・映像資料や具体的な模型など視覚的教材を活用し，関心を高めて理解を深めさせたい。
・既習事項をもとに，学習したことを関連付けながら図や表にまとめる活動を取り入れ理解を深めさせたい。</t>
    <phoneticPr fontId="1"/>
  </si>
  <si>
    <t xml:space="preserve">・漢字の読み書きに課題が見られるので，学校全体で取り組んでいる朝の学習での漢字テストや家庭学習などを通して，繰り返し取り組ませる指導を行いたい。
・漢字の由来や使い方などを意図的に提示し，漢字への興味・関心をもたせるとともに，文章を書く活動において，漢字を使って書く習慣を付けさせる指導を行いたい。
</t>
    <rPh sb="1" eb="3">
      <t>カンジ</t>
    </rPh>
    <rPh sb="4" eb="5">
      <t>ヨ</t>
    </rPh>
    <rPh sb="6" eb="7">
      <t>カ</t>
    </rPh>
    <rPh sb="9" eb="11">
      <t>カダイ</t>
    </rPh>
    <rPh sb="12" eb="13">
      <t>ミ</t>
    </rPh>
    <rPh sb="19" eb="21">
      <t>ガッコウ</t>
    </rPh>
    <rPh sb="21" eb="23">
      <t>ゼンタイ</t>
    </rPh>
    <rPh sb="24" eb="25">
      <t>ト</t>
    </rPh>
    <rPh sb="26" eb="27">
      <t>ク</t>
    </rPh>
    <rPh sb="31" eb="32">
      <t>アサ</t>
    </rPh>
    <rPh sb="33" eb="35">
      <t>ガクシュウ</t>
    </rPh>
    <rPh sb="37" eb="39">
      <t>カンジ</t>
    </rPh>
    <rPh sb="43" eb="45">
      <t>カテイ</t>
    </rPh>
    <rPh sb="45" eb="47">
      <t>ガクシュウ</t>
    </rPh>
    <rPh sb="50" eb="51">
      <t>トオ</t>
    </rPh>
    <rPh sb="54" eb="55">
      <t>ク</t>
    </rPh>
    <rPh sb="56" eb="57">
      <t>カエ</t>
    </rPh>
    <rPh sb="58" eb="59">
      <t>ト</t>
    </rPh>
    <rPh sb="60" eb="61">
      <t>ク</t>
    </rPh>
    <rPh sb="67" eb="68">
      <t>オコナ</t>
    </rPh>
    <rPh sb="90" eb="92">
      <t>テイジ</t>
    </rPh>
    <rPh sb="113" eb="115">
      <t>ブンショウ</t>
    </rPh>
    <rPh sb="116" eb="117">
      <t>カ</t>
    </rPh>
    <rPh sb="118" eb="120">
      <t>カツドウ</t>
    </rPh>
    <rPh sb="125" eb="127">
      <t>カンジ</t>
    </rPh>
    <rPh sb="128" eb="129">
      <t>ツカ</t>
    </rPh>
    <rPh sb="131" eb="132">
      <t>カ</t>
    </rPh>
    <rPh sb="133" eb="135">
      <t>シュウカン</t>
    </rPh>
    <rPh sb="136" eb="137">
      <t>ツ</t>
    </rPh>
    <rPh sb="141" eb="143">
      <t>シドウ</t>
    </rPh>
    <rPh sb="144" eb="145">
      <t>オコナ</t>
    </rPh>
    <phoneticPr fontId="1"/>
  </si>
  <si>
    <t>・複数の情報を読み取る力が求められている。単元の中で情報の読み取り方について，スモールステップで指導を行っていきたい。
・情報を関連付けて考え，文章で表現する力を身に付けさせるために，授業の中での発問や課題を工夫して指導を進めたい。</t>
    <rPh sb="1" eb="3">
      <t>フクスウ</t>
    </rPh>
    <rPh sb="4" eb="6">
      <t>ジョウホウ</t>
    </rPh>
    <rPh sb="7" eb="8">
      <t>ヨ</t>
    </rPh>
    <rPh sb="9" eb="10">
      <t>ト</t>
    </rPh>
    <rPh sb="11" eb="12">
      <t>チカラ</t>
    </rPh>
    <rPh sb="13" eb="14">
      <t>モト</t>
    </rPh>
    <rPh sb="21" eb="23">
      <t>タンゲン</t>
    </rPh>
    <rPh sb="24" eb="25">
      <t>ナカ</t>
    </rPh>
    <rPh sb="26" eb="28">
      <t>ジョウホウ</t>
    </rPh>
    <rPh sb="29" eb="30">
      <t>ヨ</t>
    </rPh>
    <rPh sb="31" eb="32">
      <t>ト</t>
    </rPh>
    <rPh sb="33" eb="34">
      <t>カタ</t>
    </rPh>
    <rPh sb="48" eb="50">
      <t>シドウ</t>
    </rPh>
    <rPh sb="51" eb="52">
      <t>オコナ</t>
    </rPh>
    <rPh sb="61" eb="63">
      <t>ジョウホウ</t>
    </rPh>
    <rPh sb="64" eb="67">
      <t>カンレンヅ</t>
    </rPh>
    <rPh sb="69" eb="70">
      <t>カンガ</t>
    </rPh>
    <rPh sb="72" eb="74">
      <t>ブンショウ</t>
    </rPh>
    <rPh sb="75" eb="77">
      <t>ヒョウゲン</t>
    </rPh>
    <rPh sb="79" eb="80">
      <t>チカラ</t>
    </rPh>
    <rPh sb="81" eb="82">
      <t>ミ</t>
    </rPh>
    <rPh sb="83" eb="84">
      <t>ツ</t>
    </rPh>
    <rPh sb="92" eb="94">
      <t>ジュギョウ</t>
    </rPh>
    <rPh sb="95" eb="96">
      <t>ナカ</t>
    </rPh>
    <rPh sb="98" eb="100">
      <t>ハツモン</t>
    </rPh>
    <rPh sb="101" eb="103">
      <t>カダイ</t>
    </rPh>
    <rPh sb="104" eb="106">
      <t>クフウ</t>
    </rPh>
    <rPh sb="108" eb="110">
      <t>シドウ</t>
    </rPh>
    <rPh sb="111" eb="112">
      <t>スス</t>
    </rPh>
    <phoneticPr fontId="1"/>
  </si>
  <si>
    <t>・意見とその理由を明確にして書く活動は，あらゆる教科で行っているが，習熟差が大きく見られる。自分の考えをもつためには，使える知識を増やすことや問題を生活と結び付けて考えることが大切なので，継続的に指導を進めたい。</t>
    <rPh sb="1" eb="3">
      <t>イケン</t>
    </rPh>
    <rPh sb="6" eb="8">
      <t>リユウ</t>
    </rPh>
    <rPh sb="9" eb="11">
      <t>メイカク</t>
    </rPh>
    <rPh sb="14" eb="15">
      <t>カ</t>
    </rPh>
    <rPh sb="16" eb="18">
      <t>カツドウ</t>
    </rPh>
    <rPh sb="24" eb="26">
      <t>キョウカ</t>
    </rPh>
    <rPh sb="27" eb="28">
      <t>オコナ</t>
    </rPh>
    <rPh sb="34" eb="36">
      <t>シュウジュク</t>
    </rPh>
    <rPh sb="36" eb="37">
      <t>サ</t>
    </rPh>
    <rPh sb="38" eb="39">
      <t>オオ</t>
    </rPh>
    <rPh sb="41" eb="42">
      <t>ミ</t>
    </rPh>
    <rPh sb="46" eb="48">
      <t>ジブン</t>
    </rPh>
    <rPh sb="49" eb="50">
      <t>カンガ</t>
    </rPh>
    <rPh sb="59" eb="60">
      <t>ツカ</t>
    </rPh>
    <rPh sb="62" eb="64">
      <t>チシキ</t>
    </rPh>
    <rPh sb="65" eb="66">
      <t>フ</t>
    </rPh>
    <rPh sb="71" eb="73">
      <t>モンダイ</t>
    </rPh>
    <rPh sb="74" eb="76">
      <t>セイカツ</t>
    </rPh>
    <rPh sb="77" eb="78">
      <t>ムス</t>
    </rPh>
    <rPh sb="79" eb="80">
      <t>ツ</t>
    </rPh>
    <rPh sb="82" eb="83">
      <t>カンガ</t>
    </rPh>
    <rPh sb="88" eb="90">
      <t>タイセツ</t>
    </rPh>
    <rPh sb="94" eb="97">
      <t>ケイゾクテキ</t>
    </rPh>
    <rPh sb="98" eb="100">
      <t>シドウ</t>
    </rPh>
    <rPh sb="101" eb="102">
      <t>スス</t>
    </rPh>
    <phoneticPr fontId="1"/>
  </si>
  <si>
    <t>・実験が基調となっている学習は，理解度が高いので，これからも効果的な学習が進められるように指導していきたい。
・問題文が長く，複数の条件を併せて考えることに対して課題が見られる。予測から実験の結果までの過程を思考ツールやフローチャートなどで整理して考えられるように指導していきたい。</t>
    <rPh sb="1" eb="3">
      <t>ジッケン</t>
    </rPh>
    <rPh sb="4" eb="6">
      <t>キチョウ</t>
    </rPh>
    <rPh sb="12" eb="14">
      <t>ガクシュウ</t>
    </rPh>
    <rPh sb="16" eb="19">
      <t>リカイド</t>
    </rPh>
    <rPh sb="20" eb="21">
      <t>タカ</t>
    </rPh>
    <rPh sb="30" eb="33">
      <t>コウカテキ</t>
    </rPh>
    <rPh sb="34" eb="36">
      <t>ガクシュウ</t>
    </rPh>
    <rPh sb="37" eb="38">
      <t>スス</t>
    </rPh>
    <rPh sb="45" eb="47">
      <t>シドウ</t>
    </rPh>
    <rPh sb="56" eb="59">
      <t>モンダイブン</t>
    </rPh>
    <rPh sb="60" eb="61">
      <t>ナガ</t>
    </rPh>
    <rPh sb="63" eb="65">
      <t>フクスウ</t>
    </rPh>
    <rPh sb="66" eb="68">
      <t>ジョウケン</t>
    </rPh>
    <rPh sb="69" eb="70">
      <t>アワ</t>
    </rPh>
    <rPh sb="72" eb="73">
      <t>カンガ</t>
    </rPh>
    <rPh sb="78" eb="79">
      <t>タイ</t>
    </rPh>
    <rPh sb="81" eb="83">
      <t>カダイ</t>
    </rPh>
    <rPh sb="84" eb="85">
      <t>ミ</t>
    </rPh>
    <rPh sb="89" eb="91">
      <t>ヨソク</t>
    </rPh>
    <rPh sb="93" eb="95">
      <t>ジッケン</t>
    </rPh>
    <rPh sb="96" eb="98">
      <t>ケッカ</t>
    </rPh>
    <rPh sb="101" eb="103">
      <t>カテイ</t>
    </rPh>
    <rPh sb="104" eb="106">
      <t>シコウ</t>
    </rPh>
    <rPh sb="120" eb="122">
      <t>セイリ</t>
    </rPh>
    <rPh sb="124" eb="125">
      <t>カンガ</t>
    </rPh>
    <rPh sb="132" eb="134">
      <t>シドウ</t>
    </rPh>
    <phoneticPr fontId="1"/>
  </si>
  <si>
    <t>・からだのつくりについては，理科用語がたくさん出てくるので，まずはその言葉がどの部分を指しているのか，どんな役割をしているのかを理解する必要がある。学習後は，自分でノートやシートに絵と一緒にまとめさせることで，知識の定着を図りたい。</t>
    <rPh sb="14" eb="16">
      <t>リカ</t>
    </rPh>
    <rPh sb="16" eb="18">
      <t>ヨウゴ</t>
    </rPh>
    <rPh sb="23" eb="24">
      <t>デ</t>
    </rPh>
    <rPh sb="35" eb="37">
      <t>コトバ</t>
    </rPh>
    <rPh sb="40" eb="42">
      <t>ブブン</t>
    </rPh>
    <rPh sb="43" eb="44">
      <t>サ</t>
    </rPh>
    <rPh sb="54" eb="56">
      <t>ヤクワリ</t>
    </rPh>
    <rPh sb="64" eb="66">
      <t>リカイ</t>
    </rPh>
    <rPh sb="68" eb="70">
      <t>ヒツヨウ</t>
    </rPh>
    <rPh sb="74" eb="76">
      <t>ガクシュウ</t>
    </rPh>
    <rPh sb="76" eb="77">
      <t>ゴ</t>
    </rPh>
    <rPh sb="79" eb="81">
      <t>ジブン</t>
    </rPh>
    <rPh sb="90" eb="91">
      <t>エ</t>
    </rPh>
    <rPh sb="92" eb="94">
      <t>イッショ</t>
    </rPh>
    <rPh sb="105" eb="107">
      <t>チシキ</t>
    </rPh>
    <rPh sb="108" eb="110">
      <t>テイチャク</t>
    </rPh>
    <rPh sb="111" eb="112">
      <t>ハカ</t>
    </rPh>
    <phoneticPr fontId="1"/>
  </si>
  <si>
    <t>宇都宮市立雀宮東小学校 第６学年【社会】領域別／観点別正答率</t>
  </si>
  <si>
    <t>★本年度の市と本校の状況</t>
  </si>
  <si>
    <t>本年度</t>
  </si>
  <si>
    <t>本校</t>
  </si>
  <si>
    <t>市</t>
  </si>
  <si>
    <t>参考値</t>
  </si>
  <si>
    <t>問題の内容別</t>
  </si>
  <si>
    <t>領域別</t>
  </si>
  <si>
    <t>観点別</t>
  </si>
  <si>
    <t>※参考値は，他自治体において同じ設問による調査を実施した際の正答率。</t>
  </si>
  <si>
    <t>★指導の工夫と改善</t>
  </si>
  <si>
    <t>○良好な状況が見られるもの　●課題が見られるもの</t>
  </si>
  <si>
    <t>領域</t>
  </si>
  <si>
    <t>本年度の状況</t>
  </si>
  <si>
    <t>今後の指導の重点</t>
  </si>
  <si>
    <t>・引き続き，基礎基本の定着のために練習問題に取り組ませる。特に，都道府県名や周辺の国についての指導にさらなる充実を図りたい。
・他教科と関連させたり，地図上で場所を確認したりしながら指導することで，知識の定着を図る。</t>
  </si>
  <si>
    <t>・授業において，教師からの一方的な情報発信の授業ではなく，ＩＣＴを活用しながら，多くの資料を読み取る活動を意図的に取り入れることで，興味関心を高めつつ，資料から考える力を伸ばしていきたい。
・農業従事者が多い地域であることから，身近なことを話題にしたり，ゲストティーチャーを招いたりすることで，興味関心をもって学習に取り組めるような指導の工夫をしていきたい。</t>
  </si>
  <si>
    <t>・ニュースや新聞など，時事的な内容と関連させながら児童に考えさせる授業をデザインすることで，単なる暗記ではない，実感を伴った理解を児童ができるようにする。
・新聞やスライドを作る活動を取り入れ，学んだことを発信することで，理解を深められるようにする。</t>
  </si>
  <si>
    <t>・「主権」「政治」「文化」など，キーワードを指定して，児童に新聞やレポートなどにまとめさせる活動を取り入れることで，児童が時代の移り変わりを理解できるようにする。</t>
  </si>
  <si>
    <t>番号</t>
  </si>
  <si>
    <t>表示タイトル</t>
  </si>
  <si>
    <t>世界の中の国土</t>
  </si>
  <si>
    <t>日本の食料生産</t>
  </si>
  <si>
    <t>日本の工業生産</t>
  </si>
  <si>
    <t>わたしたちの生活と情報</t>
  </si>
  <si>
    <t>わたしたちの生活と環境</t>
  </si>
  <si>
    <t>日本国憲法</t>
  </si>
  <si>
    <t>日本の政治</t>
  </si>
  <si>
    <t>縄文時代～平安時代</t>
  </si>
  <si>
    <t>鎌倉時代，室町時代</t>
  </si>
  <si>
    <t>国土の
自然環境
などの様子</t>
  </si>
  <si>
    <t>農業や
水産業</t>
  </si>
  <si>
    <t>工業生産</t>
  </si>
  <si>
    <t>産業と
情報との
関わり</t>
  </si>
  <si>
    <t>日本の歴史</t>
  </si>
  <si>
    <t>思考・判断・
表現</t>
  </si>
  <si>
    <t>宇都宮市立雀宮東小学校 第６学年【算数】領域別／観点別正答率</t>
  </si>
  <si>
    <t>・児童が文字を使うことの有用性を実感できるような活動を授業内で意図的に設定する必要がある。
・引き続き朝の時間等を活用して，基礎基本の定着のためのプリント学習に随時取り組ませていく。</t>
  </si>
  <si>
    <t>・図形の特徴や構成などを児童が実感をもって学べるよう，具体物を操作する活動の充実が必要である。
・引き続き朝の時間等を活用して，基礎基本の定着のためのプリント学習に随時取り組ませていく。</t>
  </si>
  <si>
    <t xml:space="preserve">・速さに限らず，様々な単元で学んだことを活用する問題を解かせることで，授業で学んだ知識を「活用できる知識」へと発展させていく必要がある。
</t>
  </si>
  <si>
    <t>・各学年で取り扱うデータの整理の仕方について，算数だけではなく，その他の教科や実生活のなかで使う経験をさせることで，データ活用能力を全学年を通して高めていく必要がある。</t>
  </si>
  <si>
    <t>小数の計算</t>
  </si>
  <si>
    <t>分数の計算</t>
  </si>
  <si>
    <t>文字の式</t>
  </si>
  <si>
    <t>面積と体積</t>
  </si>
  <si>
    <t>正多角形・合同・立体</t>
  </si>
  <si>
    <t>対称な図形</t>
  </si>
  <si>
    <t>単位量あたりの大きさ・速さ</t>
  </si>
  <si>
    <t>いろいろなグラフの読み取り</t>
  </si>
  <si>
    <t>データの見方</t>
  </si>
  <si>
    <t>数と計算</t>
  </si>
  <si>
    <t>図形</t>
  </si>
  <si>
    <t>変化と関係</t>
  </si>
  <si>
    <t>データの
活用</t>
  </si>
  <si>
    <t xml:space="preserve">  自分の考えをもち，表現できるようにする。</t>
    <rPh sb="2" eb="4">
      <t>ジブン</t>
    </rPh>
    <rPh sb="5" eb="6">
      <t>カンガ</t>
    </rPh>
    <rPh sb="11" eb="13">
      <t>ヒョウゲン</t>
    </rPh>
    <phoneticPr fontId="1"/>
  </si>
  <si>
    <t>・授業での発問や展開を工夫し，自分の考えをまとめる時間を確保して，ノートやワークシートに記入させ，発表させる。</t>
    <rPh sb="1" eb="3">
      <t>ジュギョウ</t>
    </rPh>
    <rPh sb="5" eb="7">
      <t>ハツモン</t>
    </rPh>
    <rPh sb="8" eb="10">
      <t>テンカイ</t>
    </rPh>
    <rPh sb="11" eb="13">
      <t>クフウ</t>
    </rPh>
    <rPh sb="15" eb="17">
      <t>ジブン</t>
    </rPh>
    <rPh sb="18" eb="19">
      <t>カンガ</t>
    </rPh>
    <rPh sb="25" eb="27">
      <t>ジカン</t>
    </rPh>
    <rPh sb="28" eb="30">
      <t>カクホ</t>
    </rPh>
    <rPh sb="44" eb="46">
      <t>キニュウ</t>
    </rPh>
    <rPh sb="49" eb="51">
      <t>ハッピョウ</t>
    </rPh>
    <phoneticPr fontId="1"/>
  </si>
  <si>
    <t>　情報を正確に捉え，複数の情報を比較しながら考え，自分の意見がもてるようにする。</t>
    <rPh sb="1" eb="3">
      <t>ジョウホウ</t>
    </rPh>
    <rPh sb="4" eb="6">
      <t>セイカク</t>
    </rPh>
    <rPh sb="7" eb="8">
      <t>トラ</t>
    </rPh>
    <rPh sb="10" eb="12">
      <t>フクスウ</t>
    </rPh>
    <rPh sb="13" eb="15">
      <t>ジョウホウ</t>
    </rPh>
    <rPh sb="16" eb="18">
      <t>ヒカク</t>
    </rPh>
    <rPh sb="22" eb="23">
      <t>カンガ</t>
    </rPh>
    <rPh sb="25" eb="27">
      <t>ジブン</t>
    </rPh>
    <rPh sb="28" eb="30">
      <t>イケン</t>
    </rPh>
    <phoneticPr fontId="1"/>
  </si>
  <si>
    <t xml:space="preserve">・高学年になるにつれて，「本を利用して学習に関する情報を得ている」の肯定割合が下がり，「インターネットを利用して情報を得ている」の肯定割合が上がっている。
・目的に応じて，効果的に情報を得る手段を選択できるよう指導する必要がある。
</t>
    <rPh sb="65" eb="67">
      <t>コウテイ</t>
    </rPh>
    <rPh sb="70" eb="71">
      <t>ア</t>
    </rPh>
    <rPh sb="79" eb="81">
      <t>モクテキ</t>
    </rPh>
    <rPh sb="82" eb="83">
      <t>オウ</t>
    </rPh>
    <rPh sb="86" eb="89">
      <t>コウカテキ</t>
    </rPh>
    <rPh sb="90" eb="92">
      <t>ジョウホウ</t>
    </rPh>
    <rPh sb="93" eb="94">
      <t>エ</t>
    </rPh>
    <rPh sb="95" eb="97">
      <t>シュダン</t>
    </rPh>
    <rPh sb="98" eb="100">
      <t>センタク</t>
    </rPh>
    <rPh sb="105" eb="107">
      <t>シドウ</t>
    </rPh>
    <rPh sb="109" eb="111">
      <t>ヒツヨウ</t>
    </rPh>
    <phoneticPr fontId="1"/>
  </si>
  <si>
    <t>・「理由や根拠を挙げながら話すことができる」についての肯定割合や「ものごとを比べながら考える」の肯定割合は，市の平均に比べて高い。
・国語の「自分の意見に理由をつけて書くことができる」問題の平均正答率が，市の平均と比べてやや低いので，継続して指導を進める必要がある。</t>
    <rPh sb="27" eb="29">
      <t>コウテイ</t>
    </rPh>
    <rPh sb="29" eb="31">
      <t>ワリアイ</t>
    </rPh>
    <rPh sb="48" eb="50">
      <t>コウテイ</t>
    </rPh>
    <rPh sb="56" eb="58">
      <t>ヘイキン</t>
    </rPh>
    <rPh sb="67" eb="69">
      <t>コクゴ</t>
    </rPh>
    <rPh sb="71" eb="73">
      <t>ジブン</t>
    </rPh>
    <rPh sb="74" eb="76">
      <t>イケン</t>
    </rPh>
    <rPh sb="77" eb="79">
      <t>リユウ</t>
    </rPh>
    <rPh sb="83" eb="84">
      <t>カ</t>
    </rPh>
    <rPh sb="92" eb="94">
      <t>モンダイ</t>
    </rPh>
    <rPh sb="95" eb="97">
      <t>ヘイキン</t>
    </rPh>
    <rPh sb="97" eb="99">
      <t>セイトウ</t>
    </rPh>
    <rPh sb="99" eb="100">
      <t>リツ</t>
    </rPh>
    <rPh sb="102" eb="103">
      <t>シ</t>
    </rPh>
    <rPh sb="104" eb="106">
      <t>ヘイキン</t>
    </rPh>
    <rPh sb="107" eb="108">
      <t>クラ</t>
    </rPh>
    <rPh sb="112" eb="113">
      <t>ヒク</t>
    </rPh>
    <rPh sb="117" eb="119">
      <t>ケイゾク</t>
    </rPh>
    <rPh sb="121" eb="123">
      <t>シドウ</t>
    </rPh>
    <rPh sb="124" eb="125">
      <t>スス</t>
    </rPh>
    <rPh sb="127" eb="129">
      <t>ヒツヨウ</t>
    </rPh>
    <phoneticPr fontId="1"/>
  </si>
  <si>
    <t xml:space="preserve">　平均正答率は６２．７％で，市の平均より高い。
〇「情報と情報の関係について理解し，目的に応じて文章をまとめて書く」問題では，学年で情報の扱い方やまとめ方に関しての研究を進め，力を入れて取り組んだ成果だと考えられる。
●市の平均を上回りはしたが，平均正答率６２．７％は定着が十分であるとは言えない。
</t>
    <rPh sb="1" eb="3">
      <t>ヘイキン</t>
    </rPh>
    <rPh sb="3" eb="5">
      <t>セイトウ</t>
    </rPh>
    <rPh sb="5" eb="6">
      <t>リツ</t>
    </rPh>
    <rPh sb="14" eb="15">
      <t>シ</t>
    </rPh>
    <rPh sb="16" eb="18">
      <t>ヘイキン</t>
    </rPh>
    <rPh sb="20" eb="21">
      <t>タカ</t>
    </rPh>
    <rPh sb="26" eb="28">
      <t>ジョウホウ</t>
    </rPh>
    <rPh sb="29" eb="31">
      <t>ジョウホウ</t>
    </rPh>
    <rPh sb="32" eb="34">
      <t>カンケイ</t>
    </rPh>
    <rPh sb="38" eb="40">
      <t>リカイ</t>
    </rPh>
    <rPh sb="42" eb="44">
      <t>モクテキ</t>
    </rPh>
    <rPh sb="45" eb="46">
      <t>オウ</t>
    </rPh>
    <rPh sb="48" eb="50">
      <t>ブンショウ</t>
    </rPh>
    <rPh sb="55" eb="56">
      <t>カ</t>
    </rPh>
    <rPh sb="58" eb="60">
      <t>モンダイ</t>
    </rPh>
    <rPh sb="63" eb="65">
      <t>ガクネン</t>
    </rPh>
    <rPh sb="66" eb="68">
      <t>ジョウホウ</t>
    </rPh>
    <rPh sb="69" eb="70">
      <t>アツカ</t>
    </rPh>
    <rPh sb="71" eb="72">
      <t>カタ</t>
    </rPh>
    <rPh sb="76" eb="77">
      <t>カタ</t>
    </rPh>
    <rPh sb="78" eb="79">
      <t>カン</t>
    </rPh>
    <rPh sb="82" eb="84">
      <t>ケンキュウ</t>
    </rPh>
    <rPh sb="85" eb="86">
      <t>スス</t>
    </rPh>
    <rPh sb="88" eb="89">
      <t>チカラ</t>
    </rPh>
    <rPh sb="90" eb="91">
      <t>イ</t>
    </rPh>
    <rPh sb="93" eb="94">
      <t>ト</t>
    </rPh>
    <rPh sb="95" eb="96">
      <t>ク</t>
    </rPh>
    <rPh sb="98" eb="100">
      <t>セイカ</t>
    </rPh>
    <rPh sb="102" eb="103">
      <t>カンガ</t>
    </rPh>
    <rPh sb="110" eb="111">
      <t>シ</t>
    </rPh>
    <rPh sb="112" eb="114">
      <t>ヘイキン</t>
    </rPh>
    <rPh sb="115" eb="117">
      <t>ウワマワ</t>
    </rPh>
    <rPh sb="123" eb="125">
      <t>ヘイキン</t>
    </rPh>
    <rPh sb="125" eb="127">
      <t>セイトウ</t>
    </rPh>
    <rPh sb="127" eb="128">
      <t>リツ</t>
    </rPh>
    <rPh sb="134" eb="136">
      <t>テイチャク</t>
    </rPh>
    <rPh sb="137" eb="139">
      <t>ジュウブン</t>
    </rPh>
    <rPh sb="144" eb="145">
      <t>イ</t>
    </rPh>
    <phoneticPr fontId="1"/>
  </si>
  <si>
    <t>★市の結果を踏まえての次年度の方向性</t>
    <rPh sb="1" eb="2">
      <t>シ</t>
    </rPh>
    <rPh sb="3" eb="5">
      <t>ケッカ</t>
    </rPh>
    <rPh sb="6" eb="7">
      <t>フ</t>
    </rPh>
    <rPh sb="11" eb="14">
      <t>ジネンド</t>
    </rPh>
    <rPh sb="15" eb="17">
      <t>ホウコウ</t>
    </rPh>
    <rPh sb="17" eb="18">
      <t>セイ</t>
    </rPh>
    <phoneticPr fontId="1"/>
  </si>
  <si>
    <t>　</t>
    <phoneticPr fontId="1"/>
  </si>
  <si>
    <t>・引き続き，話合い活動において，目的やポイントを明確に提示しながら取り組ませたい。
・話合い活動において，テーマに合った発言ができるよう，国語の授業のみならず，他教科や活動においても，数多く場を設定し，話し合う力をつけていきたい。
・話合いの内容のみならず，話合いを行うための役割や話合いの仕方について，授業の中で場面を設定し，段階的に指導をしていきたい。</t>
    <phoneticPr fontId="1"/>
  </si>
  <si>
    <t>　平均正答率は７３．６％で，市の平均より高い。
○「２段落構成で文章を書くことができる」「賛成しない意見への反論を書いている」問題で正答率が高く，学校全体で段落構成を意識した日記指導や授業で反論を取り入れた意見文の書き方を取り入れて取り組んだ成果だと考えられる。
●「意見とその理由を明確にして書く」問題で正答率が低く，課題が見られる。</t>
    <rPh sb="45" eb="47">
      <t>サンセイ</t>
    </rPh>
    <rPh sb="50" eb="52">
      <t>イケン</t>
    </rPh>
    <rPh sb="54" eb="56">
      <t>ハンロン</t>
    </rPh>
    <rPh sb="57" eb="58">
      <t>カ</t>
    </rPh>
    <rPh sb="92" eb="94">
      <t>ジュギョウ</t>
    </rPh>
    <rPh sb="95" eb="97">
      <t>ハンロン</t>
    </rPh>
    <rPh sb="98" eb="99">
      <t>ト</t>
    </rPh>
    <rPh sb="100" eb="101">
      <t>イ</t>
    </rPh>
    <rPh sb="103" eb="106">
      <t>イケンブン</t>
    </rPh>
    <rPh sb="107" eb="108">
      <t>カ</t>
    </rPh>
    <rPh sb="109" eb="110">
      <t>カタ</t>
    </rPh>
    <rPh sb="111" eb="112">
      <t>ト</t>
    </rPh>
    <rPh sb="113" eb="114">
      <t>イ</t>
    </rPh>
    <rPh sb="116" eb="117">
      <t>ト</t>
    </rPh>
    <rPh sb="118" eb="119">
      <t>ク</t>
    </rPh>
    <rPh sb="121" eb="123">
      <t>セイカ</t>
    </rPh>
    <rPh sb="125" eb="126">
      <t>カンガ</t>
    </rPh>
    <rPh sb="134" eb="136">
      <t>イケン</t>
    </rPh>
    <rPh sb="139" eb="141">
      <t>リユウ</t>
    </rPh>
    <rPh sb="142" eb="144">
      <t>メイカク</t>
    </rPh>
    <rPh sb="147" eb="148">
      <t>カ</t>
    </rPh>
    <phoneticPr fontId="1"/>
  </si>
  <si>
    <t>・説明文においては，段落ごとの要点を意識しながら文章全体を読み取る学習を丁寧に取り組ませたい。
・物語文においては，作品全体の流れと場面と場面の関わりを押さえながら，登場人物の心情や場面描写を捉えさせる読み取りの指導を行う。
・音読を推奨するとともに，読書活動に力を入れ，じっくりと本を読む習慣が身に付くような取り組みをしたい。</t>
    <rPh sb="49" eb="51">
      <t>モノガタリ</t>
    </rPh>
    <rPh sb="51" eb="52">
      <t>ブン</t>
    </rPh>
    <rPh sb="58" eb="60">
      <t>サクヒン</t>
    </rPh>
    <rPh sb="60" eb="62">
      <t>ゼンタイ</t>
    </rPh>
    <rPh sb="63" eb="64">
      <t>ナガ</t>
    </rPh>
    <rPh sb="72" eb="73">
      <t>カカワ</t>
    </rPh>
    <rPh sb="76" eb="77">
      <t>オ</t>
    </rPh>
    <rPh sb="83" eb="87">
      <t>トウジョウジンブツ</t>
    </rPh>
    <rPh sb="96" eb="97">
      <t>トラ</t>
    </rPh>
    <rPh sb="101" eb="102">
      <t>ヨ</t>
    </rPh>
    <rPh sb="103" eb="104">
      <t>ト</t>
    </rPh>
    <rPh sb="106" eb="108">
      <t>シドウ</t>
    </rPh>
    <rPh sb="109" eb="110">
      <t>オコナ</t>
    </rPh>
    <rPh sb="114" eb="116">
      <t>オンドク</t>
    </rPh>
    <rPh sb="117" eb="119">
      <t>スイショウ</t>
    </rPh>
    <rPh sb="128" eb="130">
      <t>カツドウ</t>
    </rPh>
    <rPh sb="131" eb="132">
      <t>チカラ</t>
    </rPh>
    <rPh sb="133" eb="134">
      <t>イ</t>
    </rPh>
    <rPh sb="141" eb="142">
      <t>ホン</t>
    </rPh>
    <rPh sb="143" eb="144">
      <t>ヨ</t>
    </rPh>
    <rPh sb="145" eb="147">
      <t>シュウカン</t>
    </rPh>
    <rPh sb="148" eb="149">
      <t>ミ</t>
    </rPh>
    <rPh sb="150" eb="151">
      <t>ツ</t>
    </rPh>
    <rPh sb="155" eb="156">
      <t>ト</t>
    </rPh>
    <rPh sb="157" eb="158">
      <t>ク</t>
    </rPh>
    <phoneticPr fontId="1"/>
  </si>
  <si>
    <t>　平均正答率は６４．０％で，市の平均より低い。
○「日本周辺の海洋名」や「日本の気候の様子」に関する問題で正答率が高くなっており，授業内で重点的に扱ったり，繰り返し問題に取り組ませたりした成果だと考えられる。
●日本の周辺の国と領土の端」についての問題で正答率が低く，課題が見られる。</t>
    <rPh sb="47" eb="48">
      <t>カン</t>
    </rPh>
    <phoneticPr fontId="1"/>
  </si>
  <si>
    <t>　平均正答率は７９．７％で，市の平均とほぼ同じ。
○「話の内容を明確にするための話し手の工夫を捉えている」問題は，正答率が９６．４％と高い。
●「互いの立場を明確にしながら計画的に話し合い，考えをまとめている」「計画的に話し合い，考えをまとめるための司会者の工夫を捉えている」問題で正答率が低く，課題が見られる。</t>
    <rPh sb="21" eb="22">
      <t>オナ</t>
    </rPh>
    <rPh sb="29" eb="31">
      <t>ナイヨウ</t>
    </rPh>
    <rPh sb="32" eb="34">
      <t>メイカク</t>
    </rPh>
    <rPh sb="40" eb="41">
      <t>ハナ</t>
    </rPh>
    <rPh sb="42" eb="43">
      <t>テ</t>
    </rPh>
    <rPh sb="44" eb="46">
      <t>クフウ</t>
    </rPh>
    <rPh sb="47" eb="48">
      <t>トラ</t>
    </rPh>
    <rPh sb="57" eb="59">
      <t>セイトウ</t>
    </rPh>
    <rPh sb="59" eb="60">
      <t>リツ</t>
    </rPh>
    <rPh sb="67" eb="68">
      <t>タカ</t>
    </rPh>
    <rPh sb="73" eb="74">
      <t>タガ</t>
    </rPh>
    <rPh sb="76" eb="78">
      <t>タチバ</t>
    </rPh>
    <rPh sb="79" eb="81">
      <t>メイカク</t>
    </rPh>
    <rPh sb="86" eb="89">
      <t>ケイカクテキ</t>
    </rPh>
    <rPh sb="90" eb="91">
      <t>ハナ</t>
    </rPh>
    <rPh sb="92" eb="93">
      <t>ア</t>
    </rPh>
    <rPh sb="95" eb="96">
      <t>カンガ</t>
    </rPh>
    <rPh sb="115" eb="116">
      <t>カンガ</t>
    </rPh>
    <rPh sb="125" eb="128">
      <t>シカイシャ</t>
    </rPh>
    <rPh sb="129" eb="131">
      <t>クフウ</t>
    </rPh>
    <rPh sb="132" eb="133">
      <t>トラ</t>
    </rPh>
    <phoneticPr fontId="1"/>
  </si>
  <si>
    <t>　平均正答率は６０．５％で，市の平均より低い。
○説明文では，文章全体の構成や論の進め方を捉えることに対して，正確な答えを選択することができている。
●物語文で「登場人物の心情を読み取ることができる」「表現の効果を適切に考えている」問題での正答率が低く，課題が見られる。</t>
    <rPh sb="1" eb="3">
      <t>ヘイキン</t>
    </rPh>
    <rPh sb="20" eb="21">
      <t>ヒク</t>
    </rPh>
    <rPh sb="25" eb="28">
      <t>セツメイブン</t>
    </rPh>
    <rPh sb="31" eb="33">
      <t>ブンショウ</t>
    </rPh>
    <rPh sb="33" eb="35">
      <t>ゼンタイ</t>
    </rPh>
    <rPh sb="36" eb="38">
      <t>コウセイ</t>
    </rPh>
    <rPh sb="39" eb="40">
      <t>ロン</t>
    </rPh>
    <rPh sb="41" eb="42">
      <t>スス</t>
    </rPh>
    <rPh sb="43" eb="44">
      <t>カタ</t>
    </rPh>
    <rPh sb="45" eb="46">
      <t>トラ</t>
    </rPh>
    <rPh sb="76" eb="78">
      <t>モノガタリ</t>
    </rPh>
    <rPh sb="78" eb="79">
      <t>ブン</t>
    </rPh>
    <rPh sb="81" eb="83">
      <t>トウジョウ</t>
    </rPh>
    <rPh sb="83" eb="85">
      <t>ジンブツ</t>
    </rPh>
    <rPh sb="86" eb="88">
      <t>シンジョウ</t>
    </rPh>
    <rPh sb="89" eb="90">
      <t>ヨ</t>
    </rPh>
    <rPh sb="91" eb="92">
      <t>ト</t>
    </rPh>
    <rPh sb="101" eb="103">
      <t>ヒョウゲン</t>
    </rPh>
    <rPh sb="104" eb="106">
      <t>コウカ</t>
    </rPh>
    <rPh sb="107" eb="109">
      <t>テキセツ</t>
    </rPh>
    <rPh sb="110" eb="111">
      <t>カンガ</t>
    </rPh>
    <rPh sb="124" eb="125">
      <t>ヒク</t>
    </rPh>
    <rPh sb="127" eb="129">
      <t>カダイ</t>
    </rPh>
    <rPh sb="130" eb="131">
      <t>ミ</t>
    </rPh>
    <phoneticPr fontId="1"/>
  </si>
  <si>
    <t>　平均正答率は８４．６％で，市の平均とほぼ同じ。
○「米づくりの作業についての資料」「食料生産に関する地図」から読み取る問題で正答率が高くなっている。
●「米作りの生産効率について」「水産業の国内生産量と輸入量の変化について」資料から読み取る問題で正答率が低くなっており，課題が見られる。</t>
    <rPh sb="21" eb="22">
      <t>オナ</t>
    </rPh>
    <phoneticPr fontId="1"/>
  </si>
  <si>
    <t>　平均正答率は８３．６％で，市の平均より低い。
○「工業製品の種類」についての問題で正答率が90％を越えており，授業において，具体的な工業製品と種類とを結びつける活動を取り入れた成果だと考えられる。
●「電気自動車とカゾリンカーを比較し表現する」問題で正答率が低くなっており，課題が見られる。</t>
    <phoneticPr fontId="1"/>
  </si>
  <si>
    <t>　平均正答率は７０．０％で，市の平均より低い。
○「情報の正しい受け取り方」についての問題で正答率が85％を越えており，社会の学習や全校体制で行っている情報モラルに関する児童指導の成果だと考えられる。
●「情報産業の役割や責任の大きさについて捉え判断する」問題で正答率が低くなっており，課題が見られる。</t>
    <phoneticPr fontId="1"/>
  </si>
  <si>
    <t xml:space="preserve">　平均正答率は６９．１％で，市の平均より低い。
○「日本国民の権利及び義務」に関するの問題で正答率が85％を越えており，授業において，実生活をもとに権利と義務について考えさせた活動を取り入れた成果だと考えられる。
●「日本国憲法における天皇の地位」に関する問題で，市の平均を下回っており，課題が見られる。
</t>
    <rPh sb="39" eb="40">
      <t>カン</t>
    </rPh>
    <rPh sb="125" eb="126">
      <t>カン</t>
    </rPh>
    <phoneticPr fontId="1"/>
  </si>
  <si>
    <t>　平均正答率は５９．５％で，市の平均より低い。
○「前方後円墳の分布の資料を読み取る」問題では，市の平均を上回っており，地理的要因を踏まえた日本史における主権の移り変わりについて授業で取り扱った成果だと考えられる。
●「弥生時代の米作りの広がり」「聖武天皇の政治」「藤原氏の政治」「平清盛」「源頼朝」に関する問題では，市の平均を下回っており，課題が見られる。</t>
    <rPh sb="50" eb="52">
      <t>ヘイキン</t>
    </rPh>
    <rPh sb="151" eb="152">
      <t>カン</t>
    </rPh>
    <rPh sb="154" eb="156">
      <t>モンダイ</t>
    </rPh>
    <phoneticPr fontId="1"/>
  </si>
  <si>
    <t>・複数の資料から自分が読み取ったことを話し合う活動を取り入れることで，授業で学んだ知識をもとに考え，表現する力を高める。
・環境問題や他教科などと関連させた授業を展開することで，児童が実感を伴って理解できるようにする。</t>
    <rPh sb="81" eb="83">
      <t>テンカイ</t>
    </rPh>
    <phoneticPr fontId="1"/>
  </si>
  <si>
    <t>・他教科や情報モラル教育教育，そして実生活と関連させながら指導したり，授業を展開したりすることで，児童に知識の定着を図りたい。
・外部講師を積極的に活用することで，児童が広い視野をもって情報モラルについて考えられるようにする。</t>
    <rPh sb="38" eb="40">
      <t>テンカイ</t>
    </rPh>
    <phoneticPr fontId="1"/>
  </si>
  <si>
    <t>　平均正答率は７４．４％で，市の平均より高い。
○「小数・分数同士の計算」「文章問題に合う図や式を選ぶ」問題で正答率が高くなっており，児童は計算の仕方と問題の意味とを関連付けて理解していると考えられる。本校が普段の授業の中で考え方を問う活動を意図的に取り入れてきた成果だと考えられる。
●「一方の文字の値から他方の文字の値を求める」問題の正答率が低く，課題が見られる。</t>
    <phoneticPr fontId="1"/>
  </si>
  <si>
    <t>　平均正答率は７５．２％で，市の平均よりやや高い。
〇「直方体を組み合わせた形の体積」「点対称な図形の対応する辺」を求める問題の正答率が高く，実際に図形を操作する活動を取り入れた成果だと考えられる。
●「台形の面積」「三角形の外角」「合同な三角形の作図」についての問題での正答率が低く，課題が見られる。</t>
    <phoneticPr fontId="1"/>
  </si>
  <si>
    <t>　平均正答率は７０．９％で，市の平均よりやや高い。
〇「平均」「割合」「時速」を求める問題の正答率が高くなっている。問題を読み，図やグラフなどを描いて考えさせる活動を取り入れたことで理解が深まったと考えられる。
●「速さ」を求めたり，「速さの考えを活用する」問題の正答率が低く，課題が見られる。</t>
    <rPh sb="58" eb="60">
      <t>モンダイ</t>
    </rPh>
    <rPh sb="61" eb="62">
      <t>ヨ</t>
    </rPh>
    <rPh sb="64" eb="65">
      <t>ズ</t>
    </rPh>
    <rPh sb="72" eb="73">
      <t>カ</t>
    </rPh>
    <rPh sb="75" eb="76">
      <t>カンガ</t>
    </rPh>
    <rPh sb="80" eb="82">
      <t>カツドウ</t>
    </rPh>
    <rPh sb="83" eb="84">
      <t>ト</t>
    </rPh>
    <rPh sb="85" eb="86">
      <t>イ</t>
    </rPh>
    <rPh sb="91" eb="93">
      <t>リカイ</t>
    </rPh>
    <rPh sb="94" eb="95">
      <t>フカ</t>
    </rPh>
    <rPh sb="99" eb="100">
      <t>カンガ</t>
    </rPh>
    <phoneticPr fontId="1"/>
  </si>
  <si>
    <t>　平均正答率は６９．１％で，市の平均より高い。
〇「同数分布表について」「平均値」「棒グラフの読み取り」の問題の正答率が高くなっており，授業の中でデータからわかることを読み取ったり，自分の考えを強めるためにデータを活用したりした活動の成果だと考えられる。
●「最頻値」「折れ線グラフの読み取り」の問題の正答率が低く，課題が見られる。</t>
    <phoneticPr fontId="1"/>
  </si>
  <si>
    <t>　平均正答率は６８．３％で，市の平均よりやや高い。
〇「電流のはたらき」，「物のとけ方」，「物の燃え方」に関する問題で，市の平均をほぼ上回っている。
●「ふりこのきまり」に関する問題の正答率が低い。「糸を引いていくと振り子の周期がどのように変わるのかを説明する」問題に課題が見られる。</t>
    <rPh sb="1" eb="3">
      <t>ヘイキン</t>
    </rPh>
    <rPh sb="3" eb="5">
      <t>セイトウ</t>
    </rPh>
    <rPh sb="5" eb="6">
      <t>リツ</t>
    </rPh>
    <rPh sb="14" eb="15">
      <t>シ</t>
    </rPh>
    <rPh sb="16" eb="18">
      <t>ヘイキン</t>
    </rPh>
    <rPh sb="22" eb="23">
      <t>タカ</t>
    </rPh>
    <rPh sb="28" eb="30">
      <t>デンリュウ</t>
    </rPh>
    <rPh sb="38" eb="39">
      <t>モノ</t>
    </rPh>
    <rPh sb="42" eb="43">
      <t>カタ</t>
    </rPh>
    <rPh sb="46" eb="47">
      <t>モノ</t>
    </rPh>
    <rPh sb="48" eb="49">
      <t>モ</t>
    </rPh>
    <rPh sb="50" eb="51">
      <t>カタ</t>
    </rPh>
    <rPh sb="53" eb="54">
      <t>カン</t>
    </rPh>
    <rPh sb="56" eb="58">
      <t>モンダイ</t>
    </rPh>
    <rPh sb="60" eb="61">
      <t>シ</t>
    </rPh>
    <rPh sb="62" eb="64">
      <t>ヘイキン</t>
    </rPh>
    <rPh sb="67" eb="69">
      <t>ウワマワ</t>
    </rPh>
    <rPh sb="86" eb="87">
      <t>カン</t>
    </rPh>
    <rPh sb="89" eb="91">
      <t>モンダイ</t>
    </rPh>
    <rPh sb="92" eb="94">
      <t>セイトウ</t>
    </rPh>
    <rPh sb="94" eb="95">
      <t>リツ</t>
    </rPh>
    <rPh sb="96" eb="97">
      <t>ヒク</t>
    </rPh>
    <rPh sb="100" eb="101">
      <t>イト</t>
    </rPh>
    <rPh sb="102" eb="103">
      <t>ヒ</t>
    </rPh>
    <rPh sb="108" eb="109">
      <t>フ</t>
    </rPh>
    <rPh sb="110" eb="111">
      <t>コ</t>
    </rPh>
    <rPh sb="112" eb="114">
      <t>シュウキ</t>
    </rPh>
    <rPh sb="120" eb="121">
      <t>カ</t>
    </rPh>
    <rPh sb="126" eb="128">
      <t>セツメイ</t>
    </rPh>
    <rPh sb="131" eb="133">
      <t>モンダイ</t>
    </rPh>
    <rPh sb="134" eb="136">
      <t>カダイ</t>
    </rPh>
    <rPh sb="137" eb="138">
      <t>ミ</t>
    </rPh>
    <phoneticPr fontId="1"/>
  </si>
  <si>
    <t>　平均正答率は７４．０％で，市の平均より低い。
〇「生物とかんきょう」に関する問題で，市の平均を上回っているものが多い。
●「天気の変化」や「動物のからだのつくりとはたらき」，「植物のつくりとはたらき」に関する問題で，正答率が低く課題が見られる。</t>
    <rPh sb="1" eb="3">
      <t>ヘイキン</t>
    </rPh>
    <rPh sb="3" eb="5">
      <t>セイトウ</t>
    </rPh>
    <rPh sb="5" eb="6">
      <t>リツ</t>
    </rPh>
    <rPh sb="14" eb="15">
      <t>シ</t>
    </rPh>
    <rPh sb="16" eb="18">
      <t>ヘイキン</t>
    </rPh>
    <rPh sb="20" eb="21">
      <t>ヒク</t>
    </rPh>
    <rPh sb="26" eb="28">
      <t>セイブツ</t>
    </rPh>
    <rPh sb="36" eb="37">
      <t>カン</t>
    </rPh>
    <rPh sb="39" eb="41">
      <t>モンダイ</t>
    </rPh>
    <rPh sb="43" eb="44">
      <t>シ</t>
    </rPh>
    <rPh sb="45" eb="47">
      <t>ヘイキン</t>
    </rPh>
    <rPh sb="48" eb="50">
      <t>ウワマワ</t>
    </rPh>
    <rPh sb="57" eb="58">
      <t>オオ</t>
    </rPh>
    <rPh sb="63" eb="65">
      <t>テンキ</t>
    </rPh>
    <rPh sb="66" eb="68">
      <t>ヘンカ</t>
    </rPh>
    <rPh sb="71" eb="73">
      <t>ドウブツ</t>
    </rPh>
    <rPh sb="89" eb="91">
      <t>ショクブツ</t>
    </rPh>
    <rPh sb="102" eb="103">
      <t>カン</t>
    </rPh>
    <rPh sb="105" eb="107">
      <t>モンダイ</t>
    </rPh>
    <rPh sb="109" eb="111">
      <t>セイトウ</t>
    </rPh>
    <rPh sb="111" eb="112">
      <t>リツ</t>
    </rPh>
    <rPh sb="113" eb="114">
      <t>ヒク</t>
    </rPh>
    <rPh sb="115" eb="117">
      <t>カダイ</t>
    </rPh>
    <rPh sb="118" eb="119">
      <t>ミ</t>
    </rPh>
    <phoneticPr fontId="1"/>
  </si>
  <si>
    <t>・情報の読み取り方をスモールステップで指導し，「比較する」ことを意識させる。話合い活動を通して，友達と意見を交流させることで考えを深めるような授業展開。</t>
    <rPh sb="1" eb="3">
      <t>ジョウホウ</t>
    </rPh>
    <rPh sb="4" eb="5">
      <t>ヨ</t>
    </rPh>
    <rPh sb="6" eb="7">
      <t>ト</t>
    </rPh>
    <rPh sb="8" eb="9">
      <t>カタ</t>
    </rPh>
    <rPh sb="19" eb="21">
      <t>シドウ</t>
    </rPh>
    <rPh sb="24" eb="26">
      <t>ヒカク</t>
    </rPh>
    <rPh sb="32" eb="34">
      <t>イシキ</t>
    </rPh>
    <rPh sb="38" eb="39">
      <t>ハナ</t>
    </rPh>
    <rPh sb="39" eb="40">
      <t>ア</t>
    </rPh>
    <rPh sb="41" eb="43">
      <t>カツドウ</t>
    </rPh>
    <rPh sb="44" eb="45">
      <t>トオ</t>
    </rPh>
    <rPh sb="48" eb="50">
      <t>トモダチ</t>
    </rPh>
    <rPh sb="51" eb="53">
      <t>イケン</t>
    </rPh>
    <rPh sb="54" eb="56">
      <t>コウリュウ</t>
    </rPh>
    <rPh sb="62" eb="63">
      <t>カンガ</t>
    </rPh>
    <rPh sb="65" eb="66">
      <t>フカ</t>
    </rPh>
    <rPh sb="71" eb="73">
      <t>ジュギョウ</t>
    </rPh>
    <rPh sb="73" eb="75">
      <t>テンカイ</t>
    </rPh>
    <phoneticPr fontId="1"/>
  </si>
  <si>
    <t xml:space="preserve">・６年生国語の「書くこと」では，正答率が市の平均を上回った。これは，学校全体で表現力の育成に取り組んでき　
　た結果であると考えられる。自分の考えをノートやワークシートにまとめる学習を，今後も継続して行わせたい。　・来年度は，データや情報の活用の仕方と論理的思考力の育成を目指し，学校全体で系統的な指導が行えるようにしていきたい。
１　情報活用力の向上
　・　全校で朝の学習などでGIGAスクール構想一人一台タブレットの基本操作について学ばせる。
　・　情報の扱い方やデータの活用の指導では，情報やデータの読み取りや複数の情報の比較ができるようにする。
　・　年間指導計画を自校化し，教科や総合的な学習の時間に位置付ける。
２　論理的思考力の育成
　・　授業の中で思考ツールやフローチャートを活用して，考えを整理できるようにする。
　・　言語活動を充実させ，問題解決の方法について話合わせ，考えが深まるようにする。
</t>
    <rPh sb="2" eb="4">
      <t>ネンセイ</t>
    </rPh>
    <rPh sb="4" eb="6">
      <t>コクゴ</t>
    </rPh>
    <rPh sb="8" eb="9">
      <t>カ</t>
    </rPh>
    <rPh sb="16" eb="18">
      <t>セイトウ</t>
    </rPh>
    <rPh sb="18" eb="19">
      <t>リツ</t>
    </rPh>
    <rPh sb="20" eb="21">
      <t>シ</t>
    </rPh>
    <rPh sb="22" eb="24">
      <t>ヘイキン</t>
    </rPh>
    <rPh sb="25" eb="27">
      <t>ウワマワ</t>
    </rPh>
    <rPh sb="34" eb="36">
      <t>ガッコウ</t>
    </rPh>
    <rPh sb="36" eb="38">
      <t>ゼンタイ</t>
    </rPh>
    <rPh sb="39" eb="42">
      <t>ヒョウゲンリョク</t>
    </rPh>
    <rPh sb="43" eb="45">
      <t>イクセイ</t>
    </rPh>
    <rPh sb="46" eb="47">
      <t>ト</t>
    </rPh>
    <rPh sb="48" eb="49">
      <t>ク</t>
    </rPh>
    <rPh sb="56" eb="58">
      <t>ケッカ</t>
    </rPh>
    <rPh sb="62" eb="63">
      <t>カンガ</t>
    </rPh>
    <rPh sb="68" eb="70">
      <t>ジブン</t>
    </rPh>
    <rPh sb="71" eb="72">
      <t>カンガ</t>
    </rPh>
    <rPh sb="89" eb="91">
      <t>ガクシュウ</t>
    </rPh>
    <rPh sb="93" eb="95">
      <t>コンゴ</t>
    </rPh>
    <rPh sb="96" eb="98">
      <t>ケイゾク</t>
    </rPh>
    <rPh sb="100" eb="101">
      <t>オコナ</t>
    </rPh>
    <rPh sb="108" eb="111">
      <t>ライネンド</t>
    </rPh>
    <rPh sb="117" eb="119">
      <t>ジョウホウ</t>
    </rPh>
    <rPh sb="120" eb="122">
      <t>カツヨウ</t>
    </rPh>
    <rPh sb="123" eb="125">
      <t>シカタ</t>
    </rPh>
    <rPh sb="126" eb="129">
      <t>ロンリテキ</t>
    </rPh>
    <rPh sb="129" eb="132">
      <t>シコウリョク</t>
    </rPh>
    <rPh sb="133" eb="135">
      <t>イクセイ</t>
    </rPh>
    <rPh sb="136" eb="138">
      <t>メザ</t>
    </rPh>
    <rPh sb="140" eb="142">
      <t>ガッコウ</t>
    </rPh>
    <rPh sb="142" eb="144">
      <t>ゼンタイ</t>
    </rPh>
    <rPh sb="145" eb="148">
      <t>ケイトウテキ</t>
    </rPh>
    <rPh sb="149" eb="151">
      <t>シドウ</t>
    </rPh>
    <rPh sb="152" eb="153">
      <t>オコナ</t>
    </rPh>
    <rPh sb="168" eb="170">
      <t>ジョウホウ</t>
    </rPh>
    <rPh sb="170" eb="172">
      <t>カツヨウ</t>
    </rPh>
    <rPh sb="172" eb="173">
      <t>リョク</t>
    </rPh>
    <rPh sb="174" eb="176">
      <t>コウジョウ</t>
    </rPh>
    <rPh sb="180" eb="182">
      <t>ゼンコウ</t>
    </rPh>
    <rPh sb="183" eb="184">
      <t>アサ</t>
    </rPh>
    <rPh sb="185" eb="187">
      <t>ガクシュウ</t>
    </rPh>
    <rPh sb="198" eb="200">
      <t>コウソウ</t>
    </rPh>
    <rPh sb="200" eb="202">
      <t>ヒトリ</t>
    </rPh>
    <rPh sb="202" eb="204">
      <t>イチダイ</t>
    </rPh>
    <rPh sb="210" eb="212">
      <t>キホン</t>
    </rPh>
    <rPh sb="212" eb="214">
      <t>ソウサ</t>
    </rPh>
    <rPh sb="218" eb="219">
      <t>マナ</t>
    </rPh>
    <rPh sb="230" eb="231">
      <t>アツカ</t>
    </rPh>
    <rPh sb="232" eb="233">
      <t>カタ</t>
    </rPh>
    <rPh sb="241" eb="243">
      <t>シドウ</t>
    </rPh>
    <rPh sb="246" eb="248">
      <t>ジョウホウ</t>
    </rPh>
    <rPh sb="253" eb="254">
      <t>ヨ</t>
    </rPh>
    <rPh sb="255" eb="256">
      <t>ト</t>
    </rPh>
    <rPh sb="258" eb="260">
      <t>フクスウ</t>
    </rPh>
    <rPh sb="261" eb="263">
      <t>ジョウホウ</t>
    </rPh>
    <rPh sb="264" eb="266">
      <t>ヒカク</t>
    </rPh>
    <rPh sb="280" eb="282">
      <t>ネンカン</t>
    </rPh>
    <rPh sb="282" eb="284">
      <t>シドウ</t>
    </rPh>
    <rPh sb="284" eb="286">
      <t>ケイカク</t>
    </rPh>
    <rPh sb="287" eb="289">
      <t>ジコウ</t>
    </rPh>
    <rPh sb="289" eb="290">
      <t>カ</t>
    </rPh>
    <rPh sb="292" eb="294">
      <t>キョウカ</t>
    </rPh>
    <rPh sb="295" eb="298">
      <t>ソウゴウテキ</t>
    </rPh>
    <rPh sb="299" eb="301">
      <t>ガクシュウ</t>
    </rPh>
    <rPh sb="302" eb="304">
      <t>ジカン</t>
    </rPh>
    <rPh sb="305" eb="308">
      <t>イチヅ</t>
    </rPh>
    <rPh sb="314" eb="317">
      <t>ロンリテキ</t>
    </rPh>
    <rPh sb="317" eb="320">
      <t>シコウリョク</t>
    </rPh>
    <rPh sb="321" eb="323">
      <t>イクセイ</t>
    </rPh>
    <rPh sb="327" eb="329">
      <t>ジュギョウ</t>
    </rPh>
    <rPh sb="330" eb="331">
      <t>ナカ</t>
    </rPh>
    <rPh sb="332" eb="334">
      <t>シコウ</t>
    </rPh>
    <rPh sb="346" eb="348">
      <t>カツヨウ</t>
    </rPh>
    <rPh sb="351" eb="352">
      <t>カンガ</t>
    </rPh>
    <rPh sb="354" eb="356">
      <t>セイリ</t>
    </rPh>
    <rPh sb="369" eb="371">
      <t>ゲンゴ</t>
    </rPh>
    <rPh sb="371" eb="373">
      <t>カツドウ</t>
    </rPh>
    <rPh sb="374" eb="376">
      <t>ジュウジツ</t>
    </rPh>
    <rPh sb="379" eb="381">
      <t>モンダイ</t>
    </rPh>
    <rPh sb="381" eb="383">
      <t>カイケツ</t>
    </rPh>
    <rPh sb="384" eb="386">
      <t>ホウホウ</t>
    </rPh>
    <rPh sb="390" eb="391">
      <t>ハナシ</t>
    </rPh>
    <rPh sb="391" eb="392">
      <t>ア</t>
    </rPh>
    <rPh sb="395" eb="396">
      <t>カンガ</t>
    </rPh>
    <rPh sb="398" eb="399">
      <t>フカ</t>
    </rPh>
    <phoneticPr fontId="1"/>
  </si>
  <si>
    <t>　平均正答率は７０．０％で，市の平均より低い。
○「三字の熟語の構成」についての問題で正答率が高く，学校全体で辞書引きの指導に取り組んでいる成果だと考えられる。
●「漢字の読み・書くことができる」「同じ読みの漢字の使い分け」についての問題で正答率が低く，課題が見られる。</t>
    <rPh sb="20" eb="21">
      <t>ヒク</t>
    </rPh>
    <rPh sb="26" eb="27">
      <t>サン</t>
    </rPh>
    <rPh sb="27" eb="28">
      <t>ジ</t>
    </rPh>
    <rPh sb="29" eb="31">
      <t>ジュクゴ</t>
    </rPh>
    <rPh sb="32" eb="34">
      <t>コウセイ</t>
    </rPh>
    <rPh sb="55" eb="57">
      <t>ジショ</t>
    </rPh>
    <rPh sb="57" eb="58">
      <t>ビ</t>
    </rPh>
    <rPh sb="83" eb="85">
      <t>カンジ</t>
    </rPh>
    <rPh sb="86" eb="87">
      <t>ヨ</t>
    </rPh>
    <rPh sb="89" eb="90">
      <t>カ</t>
    </rPh>
    <rPh sb="99" eb="100">
      <t>オナ</t>
    </rPh>
    <rPh sb="101" eb="102">
      <t>ヨ</t>
    </rPh>
    <rPh sb="104" eb="106">
      <t>カンジ</t>
    </rPh>
    <rPh sb="107" eb="108">
      <t>ツカ</t>
    </rPh>
    <rPh sb="109" eb="110">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</si>
</sst>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quot;(&quot;0.0&quot;％)&quot;"/>
  </numFmts>
  <fonts count="16" x14ac:knownFonts="1">
    <font>
      <sz val="11"/>
      <name val="ＭＳ Ｐゴシック"/>
      <family val="3"/>
      <charset val="128"/>
    </font>
    <font>
      <sz val="6"/>
      <name val="ＭＳ Ｐゴシック"/>
      <family val="3"/>
      <charset val="128"/>
    </font>
    <font>
      <sz val="15"/>
      <color indexed="18"/>
      <name val="HGS創英ﾌﾟﾚｾﾞﾝｽEB"/>
      <family val="1"/>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10"/>
      <name val="ＭＳ ゴシック"/>
      <family val="3"/>
      <charset val="128"/>
    </font>
  </fonts>
  <fills count="2">
    <fill>
      <patternFill patternType="none"/>
    </fill>
    <fill>
      <patternFill patternType="gray125"/>
    </fill>
  </fills>
  <borders count="34">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s>
  <cellStyleXfs count="1">
    <xf numFmtId="0" fontId="0" fillId="0" borderId="0"/>
  </cellStyleXfs>
  <cellXfs count="9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Border="1"/>
    <xf numFmtId="0" fontId="8" fillId="0" borderId="0" xfId="0" applyFont="1" applyBorder="1" applyAlignment="1">
      <alignment horizontal="center" vertical="center" shrinkToFit="1"/>
    </xf>
    <xf numFmtId="0" fontId="7" fillId="0" borderId="0" xfId="0" applyFont="1" applyBorder="1" applyAlignment="1">
      <alignment vertical="center" textRotation="255"/>
    </xf>
    <xf numFmtId="0" fontId="9" fillId="0" borderId="0" xfId="0" applyFont="1" applyBorder="1" applyAlignment="1">
      <alignment vertical="center" shrinkToFit="1"/>
    </xf>
    <xf numFmtId="176" fontId="10" fillId="0" borderId="0" xfId="0" applyNumberFormat="1" applyFont="1" applyBorder="1" applyAlignment="1">
      <alignment vertical="center"/>
    </xf>
    <xf numFmtId="0" fontId="11" fillId="0" borderId="0" xfId="0" applyFont="1" applyAlignment="1">
      <alignment wrapText="1"/>
    </xf>
    <xf numFmtId="176" fontId="0" fillId="0" borderId="0" xfId="0" applyNumberFormat="1"/>
    <xf numFmtId="0" fontId="12" fillId="0" borderId="0" xfId="0" applyFont="1" applyBorder="1"/>
    <xf numFmtId="176" fontId="12" fillId="0" borderId="0" xfId="0" applyNumberFormat="1" applyFont="1"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0" fontId="9" fillId="0" borderId="9" xfId="0" applyFont="1" applyBorder="1" applyAlignment="1">
      <alignment horizontal="left" vertical="center" shrinkToFit="1"/>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176" fontId="10" fillId="0" borderId="22" xfId="0" applyNumberFormat="1" applyFont="1" applyBorder="1" applyAlignment="1">
      <alignment vertical="center"/>
    </xf>
    <xf numFmtId="0" fontId="9" fillId="0" borderId="17" xfId="0" applyFont="1" applyBorder="1" applyAlignment="1">
      <alignment horizontal="left" vertical="center" shrinkToFit="1"/>
    </xf>
    <xf numFmtId="176" fontId="10" fillId="0" borderId="5" xfId="0" applyNumberFormat="1" applyFont="1" applyBorder="1" applyAlignment="1">
      <alignment vertical="center"/>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0" fontId="9" fillId="0" borderId="25" xfId="0" applyFont="1" applyBorder="1" applyAlignment="1">
      <alignment horizontal="left" vertical="center" shrinkToFit="1"/>
    </xf>
    <xf numFmtId="0" fontId="0" fillId="0" borderId="0" xfId="0" applyAlignment="1">
      <alignment horizontal="left"/>
    </xf>
    <xf numFmtId="0" fontId="12" fillId="0" borderId="0" xfId="0" applyFont="1" applyAlignment="1">
      <alignment horizontal="right"/>
    </xf>
    <xf numFmtId="0" fontId="9" fillId="0" borderId="0" xfId="0" applyFont="1" applyAlignment="1">
      <alignment horizontal="right"/>
    </xf>
    <xf numFmtId="0" fontId="0" fillId="0" borderId="0" xfId="0" applyAlignment="1">
      <alignment vertical="center"/>
    </xf>
    <xf numFmtId="0" fontId="13" fillId="0" borderId="0" xfId="0" applyFont="1" applyBorder="1" applyAlignment="1">
      <alignment shrinkToFit="1"/>
    </xf>
    <xf numFmtId="49" fontId="12" fillId="0" borderId="0" xfId="0" applyNumberFormat="1" applyFont="1" applyBorder="1" applyAlignment="1">
      <alignment vertical="top" wrapText="1"/>
    </xf>
    <xf numFmtId="177" fontId="13" fillId="0" borderId="0" xfId="0" applyNumberFormat="1" applyFont="1" applyBorder="1" applyAlignment="1">
      <alignment vertical="top" shrinkToFit="1"/>
    </xf>
    <xf numFmtId="0" fontId="14" fillId="0" borderId="0" xfId="0" applyFont="1"/>
    <xf numFmtId="0" fontId="7" fillId="0" borderId="15" xfId="0" applyFont="1" applyBorder="1" applyAlignment="1">
      <alignment vertical="center" textRotation="255"/>
    </xf>
    <xf numFmtId="0" fontId="0" fillId="0" borderId="23" xfId="0" applyBorder="1" applyAlignment="1"/>
    <xf numFmtId="0" fontId="0" fillId="0" borderId="28" xfId="0" applyBorder="1" applyAlignment="1"/>
    <xf numFmtId="0" fontId="0" fillId="0" borderId="0" xfId="0" applyAlignment="1">
      <alignment wrapText="1"/>
    </xf>
    <xf numFmtId="0" fontId="12" fillId="0" borderId="0" xfId="0" applyFont="1" applyBorder="1" applyAlignment="1">
      <alignment horizontal="left" vertical="top" wrapText="1"/>
    </xf>
    <xf numFmtId="49" fontId="12" fillId="0" borderId="1" xfId="0" applyNumberFormat="1" applyFont="1" applyBorder="1" applyAlignment="1">
      <alignment horizontal="left" vertical="top" wrapText="1"/>
    </xf>
    <xf numFmtId="0" fontId="13" fillId="0" borderId="1" xfId="0" applyFont="1" applyBorder="1" applyAlignment="1">
      <alignment horizontal="center" vertical="center" shrinkToFit="1"/>
    </xf>
    <xf numFmtId="0" fontId="13" fillId="0" borderId="1" xfId="0" applyFont="1" applyBorder="1" applyAlignment="1">
      <alignment horizontal="center" vertical="center" wrapText="1" shrinkToFit="1"/>
    </xf>
    <xf numFmtId="49" fontId="12" fillId="0" borderId="1" xfId="0" applyNumberFormat="1" applyFont="1" applyBorder="1" applyAlignment="1" applyProtection="1">
      <alignment horizontal="left" vertical="top" wrapText="1"/>
      <protection locked="0"/>
    </xf>
    <xf numFmtId="0" fontId="7" fillId="0" borderId="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4" xfId="0" applyFont="1" applyBorder="1" applyAlignment="1">
      <alignment horizontal="center" vertical="center" textRotation="255"/>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7" fillId="0" borderId="1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8" xfId="0" applyFont="1" applyBorder="1" applyAlignment="1">
      <alignment horizontal="center" vertical="center" textRotation="255"/>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11" fillId="0" borderId="0" xfId="0" applyFont="1" applyAlignment="1">
      <alignment horizontal="left" vertical="top"/>
    </xf>
    <xf numFmtId="0" fontId="13" fillId="0" borderId="1" xfId="0" applyFont="1" applyBorder="1" applyAlignment="1">
      <alignment horizontal="center" vertical="center"/>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2" fillId="0" borderId="31" xfId="0" applyFont="1" applyBorder="1" applyAlignment="1">
      <alignment horizontal="lef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9" fillId="0" borderId="29"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15" fillId="0" borderId="29" xfId="0" applyFont="1" applyBorder="1" applyAlignment="1">
      <alignment horizontal="left" vertical="top" wrapText="1"/>
    </xf>
    <xf numFmtId="0" fontId="13" fillId="0" borderId="32" xfId="0" applyFont="1"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小学校6年国語!$W$96</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小学校6年国語!$V$97:$V$117</c:f>
              <c:strCache>
                <c:ptCount val="7"/>
                <c:pt idx="0">
                  <c:v>言葉の
特徴や使い方
に関する事項</c:v>
                </c:pt>
                <c:pt idx="1">
                  <c:v>情報の
扱い方
に関する事項</c:v>
                </c:pt>
                <c:pt idx="2">
                  <c:v>話すこと・
聞くこと</c:v>
                </c:pt>
                <c:pt idx="3">
                  <c:v>書くこと</c:v>
                </c:pt>
                <c:pt idx="4">
                  <c:v>読むこと</c:v>
                </c:pt>
                <c:pt idx="5">
                  <c:v>知識・技能</c:v>
                </c:pt>
                <c:pt idx="6">
                  <c:v>思考・判断・
表現</c:v>
                </c:pt>
              </c:strCache>
            </c:strRef>
          </c:cat>
          <c:val>
            <c:numRef>
              <c:f>小学校6年国語!$W$97:$W$117</c:f>
              <c:numCache>
                <c:formatCode>0.0_ </c:formatCode>
                <c:ptCount val="7"/>
                <c:pt idx="0">
                  <c:v>70</c:v>
                </c:pt>
                <c:pt idx="1">
                  <c:v>62.727272727272727</c:v>
                </c:pt>
                <c:pt idx="2">
                  <c:v>79.696969696969703</c:v>
                </c:pt>
                <c:pt idx="3">
                  <c:v>73.63636363636364</c:v>
                </c:pt>
                <c:pt idx="4">
                  <c:v>60.519480519480524</c:v>
                </c:pt>
                <c:pt idx="5">
                  <c:v>69.480519480519476</c:v>
                </c:pt>
                <c:pt idx="6">
                  <c:v>69.034090909090907</c:v>
                </c:pt>
              </c:numCache>
            </c:numRef>
          </c:val>
          <c:extLst>
            <c:ext xmlns:c16="http://schemas.microsoft.com/office/drawing/2014/chart" uri="{C3380CC4-5D6E-409C-BE32-E72D297353CC}">
              <c16:uniqueId val="{00000000-49C9-4CDF-B77A-7BA2004D50BF}"/>
            </c:ext>
          </c:extLst>
        </c:ser>
        <c:ser>
          <c:idx val="1"/>
          <c:order val="1"/>
          <c:tx>
            <c:strRef>
              <c:f>小学校6年国語!$X$96</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小学校6年国語!$V$97:$V$117</c:f>
              <c:strCache>
                <c:ptCount val="7"/>
                <c:pt idx="0">
                  <c:v>言葉の
特徴や使い方
に関する事項</c:v>
                </c:pt>
                <c:pt idx="1">
                  <c:v>情報の
扱い方
に関する事項</c:v>
                </c:pt>
                <c:pt idx="2">
                  <c:v>話すこと・
聞くこと</c:v>
                </c:pt>
                <c:pt idx="3">
                  <c:v>書くこと</c:v>
                </c:pt>
                <c:pt idx="4">
                  <c:v>読むこと</c:v>
                </c:pt>
                <c:pt idx="5">
                  <c:v>知識・技能</c:v>
                </c:pt>
                <c:pt idx="6">
                  <c:v>思考・判断・
表現</c:v>
                </c:pt>
              </c:strCache>
            </c:strRef>
          </c:cat>
          <c:val>
            <c:numRef>
              <c:f>小学校6年国語!$X$97:$X$117</c:f>
              <c:numCache>
                <c:formatCode>0.0_ </c:formatCode>
                <c:ptCount val="7"/>
                <c:pt idx="0">
                  <c:v>72.988684729575425</c:v>
                </c:pt>
                <c:pt idx="1">
                  <c:v>58.490778227620332</c:v>
                </c:pt>
                <c:pt idx="2">
                  <c:v>79.817064027590348</c:v>
                </c:pt>
                <c:pt idx="3">
                  <c:v>70.743364822312202</c:v>
                </c:pt>
                <c:pt idx="4">
                  <c:v>62.759462759462757</c:v>
                </c:pt>
                <c:pt idx="5">
                  <c:v>71.953119979435769</c:v>
                </c:pt>
                <c:pt idx="6">
                  <c:v>68.951726270805224</c:v>
                </c:pt>
              </c:numCache>
            </c:numRef>
          </c:val>
          <c:extLst>
            <c:ext xmlns:c16="http://schemas.microsoft.com/office/drawing/2014/chart" uri="{C3380CC4-5D6E-409C-BE32-E72D297353CC}">
              <c16:uniqueId val="{00000001-49C9-4CDF-B77A-7BA2004D50BF}"/>
            </c:ext>
          </c:extLst>
        </c:ser>
        <c:dLbls>
          <c:showLegendKey val="0"/>
          <c:showVal val="0"/>
          <c:showCatName val="0"/>
          <c:showSerName val="0"/>
          <c:showPercent val="0"/>
          <c:showBubbleSize val="0"/>
        </c:dLbls>
        <c:axId val="183232512"/>
        <c:axId val="126254400"/>
      </c:radarChart>
      <c:catAx>
        <c:axId val="18323251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26254400"/>
        <c:crosses val="autoZero"/>
        <c:auto val="0"/>
        <c:lblAlgn val="ctr"/>
        <c:lblOffset val="100"/>
        <c:noMultiLvlLbl val="0"/>
      </c:catAx>
      <c:valAx>
        <c:axId val="12625440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323251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
自然環境
などの様子</c:v>
                </c:pt>
                <c:pt idx="1">
                  <c:v>農業や
水産業</c:v>
                </c:pt>
                <c:pt idx="2">
                  <c:v>工業生産</c:v>
                </c:pt>
                <c:pt idx="3">
                  <c:v>産業と
情報との
関わり</c:v>
                </c:pt>
                <c:pt idx="4">
                  <c:v>日本の政治</c:v>
                </c:pt>
                <c:pt idx="5">
                  <c:v>日本の歴史</c:v>
                </c:pt>
                <c:pt idx="6">
                  <c:v>知識・技能</c:v>
                </c:pt>
                <c:pt idx="7">
                  <c:v>思考・判断・
表現</c:v>
                </c:pt>
              </c:strCache>
            </c:strRef>
          </c:cat>
          <c:val>
            <c:numRef>
              <c:f>小学校6年社会!$W$100:$W$120</c:f>
              <c:numCache>
                <c:formatCode>0.0_ </c:formatCode>
                <c:ptCount val="8"/>
                <c:pt idx="0">
                  <c:v>64</c:v>
                </c:pt>
                <c:pt idx="1">
                  <c:v>86.36363636363636</c:v>
                </c:pt>
                <c:pt idx="2">
                  <c:v>83.63636363636364</c:v>
                </c:pt>
                <c:pt idx="3">
                  <c:v>70</c:v>
                </c:pt>
                <c:pt idx="4">
                  <c:v>69.090909090909093</c:v>
                </c:pt>
                <c:pt idx="5">
                  <c:v>59.545454545454547</c:v>
                </c:pt>
                <c:pt idx="6">
                  <c:v>70.802139037433165</c:v>
                </c:pt>
                <c:pt idx="7">
                  <c:v>65.22727272727272</c:v>
                </c:pt>
              </c:numCache>
            </c:numRef>
          </c:val>
          <c:extLst>
            <c:ext xmlns:c16="http://schemas.microsoft.com/office/drawing/2014/chart" uri="{C3380CC4-5D6E-409C-BE32-E72D297353CC}">
              <c16:uniqueId val="{00000000-EE24-49C4-B3BA-60049107E215}"/>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
自然環境
などの様子</c:v>
                </c:pt>
                <c:pt idx="1">
                  <c:v>農業や
水産業</c:v>
                </c:pt>
                <c:pt idx="2">
                  <c:v>工業生産</c:v>
                </c:pt>
                <c:pt idx="3">
                  <c:v>産業と
情報との
関わり</c:v>
                </c:pt>
                <c:pt idx="4">
                  <c:v>日本の政治</c:v>
                </c:pt>
                <c:pt idx="5">
                  <c:v>日本の歴史</c:v>
                </c:pt>
                <c:pt idx="6">
                  <c:v>知識・技能</c:v>
                </c:pt>
                <c:pt idx="7">
                  <c:v>思考・判断・
表現</c:v>
                </c:pt>
              </c:strCache>
            </c:strRef>
          </c:cat>
          <c:val>
            <c:numRef>
              <c:f>小学校6年社会!$X$100:$X$120</c:f>
              <c:numCache>
                <c:formatCode>0.0_ </c:formatCode>
                <c:ptCount val="8"/>
                <c:pt idx="0">
                  <c:v>65.699551569506724</c:v>
                </c:pt>
                <c:pt idx="1">
                  <c:v>86.149103139013448</c:v>
                </c:pt>
                <c:pt idx="2">
                  <c:v>85.358744394618824</c:v>
                </c:pt>
                <c:pt idx="3">
                  <c:v>78.632286995515685</c:v>
                </c:pt>
                <c:pt idx="4">
                  <c:v>75.246636771300444</c:v>
                </c:pt>
                <c:pt idx="5">
                  <c:v>71.10145739910314</c:v>
                </c:pt>
                <c:pt idx="6">
                  <c:v>76.966499604326032</c:v>
                </c:pt>
                <c:pt idx="7">
                  <c:v>70.305493273542609</c:v>
                </c:pt>
              </c:numCache>
            </c:numRef>
          </c:val>
          <c:extLst>
            <c:ext xmlns:c16="http://schemas.microsoft.com/office/drawing/2014/chart" uri="{C3380CC4-5D6E-409C-BE32-E72D297353CC}">
              <c16:uniqueId val="{00000001-EE24-49C4-B3BA-60049107E215}"/>
            </c:ext>
          </c:extLst>
        </c:ser>
        <c:dLbls>
          <c:showLegendKey val="0"/>
          <c:showVal val="0"/>
          <c:showCatName val="0"/>
          <c:showSerName val="0"/>
          <c:showPercent val="0"/>
          <c:showBubbleSize val="0"/>
        </c:dLbls>
        <c:axId val="183022592"/>
        <c:axId val="182054848"/>
      </c:radarChart>
      <c:catAx>
        <c:axId val="18302259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82054848"/>
        <c:crosses val="autoZero"/>
        <c:auto val="0"/>
        <c:lblAlgn val="ctr"/>
        <c:lblOffset val="100"/>
        <c:noMultiLvlLbl val="0"/>
      </c:catAx>
      <c:valAx>
        <c:axId val="182054848"/>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302259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6"/>
                <c:pt idx="0">
                  <c:v>数と計算</c:v>
                </c:pt>
                <c:pt idx="1">
                  <c:v>図形</c:v>
                </c:pt>
                <c:pt idx="2">
                  <c:v>変化と関係</c:v>
                </c:pt>
                <c:pt idx="3">
                  <c:v>データの
活用</c:v>
                </c:pt>
                <c:pt idx="4">
                  <c:v>知識・技能</c:v>
                </c:pt>
                <c:pt idx="5">
                  <c:v>思考・判断・
表現</c:v>
                </c:pt>
              </c:strCache>
            </c:strRef>
          </c:cat>
          <c:val>
            <c:numRef>
              <c:f>小学校6年算数!$W$100:$W$120</c:f>
              <c:numCache>
                <c:formatCode>0.0_ </c:formatCode>
                <c:ptCount val="6"/>
                <c:pt idx="0">
                  <c:v>74.380165289256198</c:v>
                </c:pt>
                <c:pt idx="1">
                  <c:v>75.22727272727272</c:v>
                </c:pt>
                <c:pt idx="2">
                  <c:v>70.909090909090907</c:v>
                </c:pt>
                <c:pt idx="3">
                  <c:v>69.090909090909093</c:v>
                </c:pt>
                <c:pt idx="4">
                  <c:v>75.65217391304347</c:v>
                </c:pt>
                <c:pt idx="5">
                  <c:v>64.155844155844164</c:v>
                </c:pt>
              </c:numCache>
            </c:numRef>
          </c:val>
          <c:extLst>
            <c:ext xmlns:c16="http://schemas.microsoft.com/office/drawing/2014/chart" uri="{C3380CC4-5D6E-409C-BE32-E72D297353CC}">
              <c16:uniqueId val="{00000000-5AC8-42FB-8845-3B187060E94E}"/>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6"/>
                <c:pt idx="0">
                  <c:v>数と計算</c:v>
                </c:pt>
                <c:pt idx="1">
                  <c:v>図形</c:v>
                </c:pt>
                <c:pt idx="2">
                  <c:v>変化と関係</c:v>
                </c:pt>
                <c:pt idx="3">
                  <c:v>データの
活用</c:v>
                </c:pt>
                <c:pt idx="4">
                  <c:v>知識・技能</c:v>
                </c:pt>
                <c:pt idx="5">
                  <c:v>思考・判断・
表現</c:v>
                </c:pt>
              </c:strCache>
            </c:strRef>
          </c:cat>
          <c:val>
            <c:numRef>
              <c:f>小学校6年算数!$X$100:$X$120</c:f>
              <c:numCache>
                <c:formatCode>0.0_ </c:formatCode>
                <c:ptCount val="6"/>
                <c:pt idx="0">
                  <c:v>72.625081752779593</c:v>
                </c:pt>
                <c:pt idx="1">
                  <c:v>74.409847122302153</c:v>
                </c:pt>
                <c:pt idx="2">
                  <c:v>69.838129496402871</c:v>
                </c:pt>
                <c:pt idx="3">
                  <c:v>65.505095923261393</c:v>
                </c:pt>
                <c:pt idx="4">
                  <c:v>74.131021269940561</c:v>
                </c:pt>
                <c:pt idx="5">
                  <c:v>61.623201438848923</c:v>
                </c:pt>
              </c:numCache>
            </c:numRef>
          </c:val>
          <c:extLst>
            <c:ext xmlns:c16="http://schemas.microsoft.com/office/drawing/2014/chart" uri="{C3380CC4-5D6E-409C-BE32-E72D297353CC}">
              <c16:uniqueId val="{00000001-5AC8-42FB-8845-3B187060E94E}"/>
            </c:ext>
          </c:extLst>
        </c:ser>
        <c:dLbls>
          <c:showLegendKey val="0"/>
          <c:showVal val="0"/>
          <c:showCatName val="0"/>
          <c:showSerName val="0"/>
          <c:showPercent val="0"/>
          <c:showBubbleSize val="0"/>
        </c:dLbls>
        <c:axId val="183835648"/>
        <c:axId val="185549952"/>
      </c:radarChart>
      <c:catAx>
        <c:axId val="183835648"/>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85549952"/>
        <c:crosses val="autoZero"/>
        <c:auto val="0"/>
        <c:lblAlgn val="ctr"/>
        <c:lblOffset val="100"/>
        <c:noMultiLvlLbl val="0"/>
      </c:catAx>
      <c:valAx>
        <c:axId val="185549952"/>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3835648"/>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4"/>
                <c:pt idx="0">
                  <c:v>物質・
エネルギー</c:v>
                </c:pt>
                <c:pt idx="1">
                  <c:v>生命・地球</c:v>
                </c:pt>
                <c:pt idx="2">
                  <c:v>知識・技能</c:v>
                </c:pt>
                <c:pt idx="3">
                  <c:v>思考・判断・
表現</c:v>
                </c:pt>
              </c:strCache>
            </c:strRef>
          </c:cat>
          <c:val>
            <c:numRef>
              <c:f>小学校6年理科!$W$100:$W$120</c:f>
              <c:numCache>
                <c:formatCode>0.0_ </c:formatCode>
                <c:ptCount val="4"/>
                <c:pt idx="0">
                  <c:v>68.333333333333343</c:v>
                </c:pt>
                <c:pt idx="1">
                  <c:v>74.040404040404042</c:v>
                </c:pt>
                <c:pt idx="2">
                  <c:v>77.27272727272728</c:v>
                </c:pt>
                <c:pt idx="3">
                  <c:v>65.454545454545453</c:v>
                </c:pt>
              </c:numCache>
            </c:numRef>
          </c:val>
          <c:extLst>
            <c:ext xmlns:c16="http://schemas.microsoft.com/office/drawing/2014/chart" uri="{C3380CC4-5D6E-409C-BE32-E72D297353CC}">
              <c16:uniqueId val="{00000000-ED16-4B25-9F6D-9671C1A78E92}"/>
            </c:ext>
          </c:extLst>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4"/>
                <c:pt idx="0">
                  <c:v>物質・
エネルギー</c:v>
                </c:pt>
                <c:pt idx="1">
                  <c:v>生命・地球</c:v>
                </c:pt>
                <c:pt idx="2">
                  <c:v>知識・技能</c:v>
                </c:pt>
                <c:pt idx="3">
                  <c:v>思考・判断・
表現</c:v>
                </c:pt>
              </c:strCache>
            </c:strRef>
          </c:cat>
          <c:val>
            <c:numRef>
              <c:f>小学校6年理科!$X$100:$X$120</c:f>
              <c:numCache>
                <c:formatCode>0.0_ </c:formatCode>
                <c:ptCount val="4"/>
                <c:pt idx="0">
                  <c:v>67.752406536825617</c:v>
                </c:pt>
                <c:pt idx="1">
                  <c:v>76.746760192025462</c:v>
                </c:pt>
                <c:pt idx="2">
                  <c:v>77.389747033803445</c:v>
                </c:pt>
                <c:pt idx="3">
                  <c:v>68.302472096965047</c:v>
                </c:pt>
              </c:numCache>
            </c:numRef>
          </c:val>
          <c:extLst>
            <c:ext xmlns:c16="http://schemas.microsoft.com/office/drawing/2014/chart" uri="{C3380CC4-5D6E-409C-BE32-E72D297353CC}">
              <c16:uniqueId val="{00000001-ED16-4B25-9F6D-9671C1A78E92}"/>
            </c:ext>
          </c:extLst>
        </c:ser>
        <c:dLbls>
          <c:showLegendKey val="0"/>
          <c:showVal val="0"/>
          <c:showCatName val="0"/>
          <c:showSerName val="0"/>
          <c:showPercent val="0"/>
          <c:showBubbleSize val="0"/>
        </c:dLbls>
        <c:axId val="184423424"/>
        <c:axId val="185553984"/>
      </c:radarChart>
      <c:catAx>
        <c:axId val="184423424"/>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85553984"/>
        <c:crosses val="autoZero"/>
        <c:auto val="0"/>
        <c:lblAlgn val="ctr"/>
        <c:lblOffset val="100"/>
        <c:noMultiLvlLbl val="0"/>
      </c:catAx>
      <c:valAx>
        <c:axId val="185553984"/>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423424"/>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39"/>
  <sheetViews>
    <sheetView topLeftCell="A66" zoomScaleNormal="100" zoomScaleSheetLayoutView="100" workbookViewId="0">
      <selection activeCell="D66" sqref="D66:H66"/>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33</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59"/>
      <c r="B25" s="59"/>
      <c r="C25" s="59"/>
      <c r="D25" s="59"/>
      <c r="E25" s="60" t="s">
        <v>1</v>
      </c>
      <c r="F25" s="61"/>
      <c r="G25" s="62"/>
      <c r="U25" s="59"/>
      <c r="V25" s="59"/>
      <c r="W25" s="60" t="s">
        <v>1</v>
      </c>
      <c r="X25" s="61"/>
      <c r="Y25" s="62"/>
    </row>
    <row r="26" spans="1:25" x14ac:dyDescent="0.15">
      <c r="A26" s="59"/>
      <c r="B26" s="59"/>
      <c r="C26" s="59"/>
      <c r="D26" s="59"/>
      <c r="E26" s="18" t="s">
        <v>2</v>
      </c>
      <c r="F26" s="19" t="s">
        <v>3</v>
      </c>
      <c r="G26" s="20" t="s">
        <v>4</v>
      </c>
      <c r="U26" s="59"/>
      <c r="V26" s="59"/>
      <c r="W26" s="18" t="s">
        <v>2</v>
      </c>
      <c r="X26" s="19" t="s">
        <v>3</v>
      </c>
      <c r="Y26" s="20" t="s">
        <v>4</v>
      </c>
    </row>
    <row r="27" spans="1:25" hidden="1" x14ac:dyDescent="0.15">
      <c r="A27" s="50" t="s">
        <v>5</v>
      </c>
      <c r="B27" s="63" t="str">
        <f t="shared" ref="B27:B47" si="0">IF(V27&lt;&gt;"",V27,"")</f>
        <v>話し合いの内容を聞き取る</v>
      </c>
      <c r="C27" s="64"/>
      <c r="D27" s="65"/>
      <c r="E27" s="21">
        <f t="shared" ref="E27:G47" si="1">IF(W27&lt;&gt;"",W27,"")</f>
        <v>79.696969696969703</v>
      </c>
      <c r="F27" s="22">
        <f t="shared" si="1"/>
        <v>79.817064027590348</v>
      </c>
      <c r="G27" s="23">
        <f t="shared" si="1"/>
        <v>10</v>
      </c>
      <c r="U27" s="66" t="s">
        <v>5</v>
      </c>
      <c r="V27" s="24" t="str">
        <f t="shared" ref="V27:Y42" si="2">IF(V97&lt;&gt;"",V97,"")</f>
        <v>話し合いの内容を聞き取る</v>
      </c>
      <c r="W27" s="21">
        <f t="shared" si="2"/>
        <v>79.696969696969703</v>
      </c>
      <c r="X27" s="22">
        <f t="shared" si="2"/>
        <v>79.817064027590348</v>
      </c>
      <c r="Y27" s="23">
        <f t="shared" si="2"/>
        <v>10</v>
      </c>
    </row>
    <row r="28" spans="1:25" hidden="1" x14ac:dyDescent="0.15">
      <c r="A28" s="51"/>
      <c r="B28" s="53" t="str">
        <f t="shared" si="0"/>
        <v>漢字を読む</v>
      </c>
      <c r="C28" s="54"/>
      <c r="D28" s="55"/>
      <c r="E28" s="25">
        <f t="shared" si="1"/>
        <v>87.72727272727272</v>
      </c>
      <c r="F28" s="26">
        <f t="shared" si="1"/>
        <v>90.721997300944665</v>
      </c>
      <c r="G28" s="27">
        <f t="shared" si="1"/>
        <v>15</v>
      </c>
      <c r="U28" s="67"/>
      <c r="V28" s="28" t="str">
        <f t="shared" si="2"/>
        <v>漢字を読む</v>
      </c>
      <c r="W28" s="25">
        <f t="shared" si="2"/>
        <v>87.72727272727272</v>
      </c>
      <c r="X28" s="26">
        <f t="shared" si="2"/>
        <v>90.721997300944665</v>
      </c>
      <c r="Y28" s="27">
        <f t="shared" si="2"/>
        <v>15</v>
      </c>
    </row>
    <row r="29" spans="1:25" hidden="1" x14ac:dyDescent="0.15">
      <c r="A29" s="51"/>
      <c r="B29" s="53" t="str">
        <f t="shared" si="0"/>
        <v>漢字を書く</v>
      </c>
      <c r="C29" s="54"/>
      <c r="D29" s="55"/>
      <c r="E29" s="25">
        <f t="shared" si="1"/>
        <v>61.590909090909086</v>
      </c>
      <c r="F29" s="26">
        <f t="shared" si="1"/>
        <v>71.890463337831747</v>
      </c>
      <c r="G29" s="27">
        <f t="shared" si="1"/>
        <v>20</v>
      </c>
      <c r="U29" s="67"/>
      <c r="V29" s="28" t="str">
        <f t="shared" si="2"/>
        <v>漢字を書く</v>
      </c>
      <c r="W29" s="25">
        <f t="shared" si="2"/>
        <v>61.590909090909086</v>
      </c>
      <c r="X29" s="26">
        <f t="shared" si="2"/>
        <v>71.890463337831747</v>
      </c>
      <c r="Y29" s="27">
        <f t="shared" si="2"/>
        <v>20</v>
      </c>
    </row>
    <row r="30" spans="1:25" hidden="1" x14ac:dyDescent="0.15">
      <c r="A30" s="51"/>
      <c r="B30" s="53" t="str">
        <f t="shared" si="0"/>
        <v>言葉の学習</v>
      </c>
      <c r="C30" s="54"/>
      <c r="D30" s="55"/>
      <c r="E30" s="25">
        <f t="shared" si="1"/>
        <v>59.545454545454547</v>
      </c>
      <c r="F30" s="26">
        <f t="shared" si="1"/>
        <v>58.204003598740442</v>
      </c>
      <c r="G30" s="27">
        <f t="shared" si="1"/>
        <v>25</v>
      </c>
      <c r="U30" s="67"/>
      <c r="V30" s="28" t="str">
        <f t="shared" si="2"/>
        <v>言葉の学習</v>
      </c>
      <c r="W30" s="25">
        <f t="shared" si="2"/>
        <v>59.545454545454547</v>
      </c>
      <c r="X30" s="26">
        <f t="shared" si="2"/>
        <v>58.204003598740442</v>
      </c>
      <c r="Y30" s="27">
        <f t="shared" si="2"/>
        <v>25</v>
      </c>
    </row>
    <row r="31" spans="1:25" hidden="1" x14ac:dyDescent="0.15">
      <c r="A31" s="51"/>
      <c r="B31" s="53" t="str">
        <f t="shared" si="0"/>
        <v>物語の内容を読み取る</v>
      </c>
      <c r="C31" s="54"/>
      <c r="D31" s="55"/>
      <c r="E31" s="25">
        <f t="shared" si="1"/>
        <v>54.090909090909093</v>
      </c>
      <c r="F31" s="26">
        <f t="shared" si="1"/>
        <v>58.462663067926229</v>
      </c>
      <c r="G31" s="27">
        <f t="shared" si="1"/>
        <v>30</v>
      </c>
      <c r="U31" s="67"/>
      <c r="V31" s="28" t="str">
        <f t="shared" si="2"/>
        <v>物語の内容を読み取る</v>
      </c>
      <c r="W31" s="25">
        <f t="shared" si="2"/>
        <v>54.090909090909093</v>
      </c>
      <c r="X31" s="26">
        <f t="shared" si="2"/>
        <v>58.462663067926229</v>
      </c>
      <c r="Y31" s="27">
        <f t="shared" si="2"/>
        <v>30</v>
      </c>
    </row>
    <row r="32" spans="1:25" hidden="1" x14ac:dyDescent="0.15">
      <c r="A32" s="51"/>
      <c r="B32" s="53" t="str">
        <f t="shared" si="0"/>
        <v>説明文の内容を読み取る</v>
      </c>
      <c r="C32" s="54"/>
      <c r="D32" s="55"/>
      <c r="E32" s="25">
        <f t="shared" si="1"/>
        <v>69.090909090909093</v>
      </c>
      <c r="F32" s="26">
        <f t="shared" si="1"/>
        <v>68.488529014844801</v>
      </c>
      <c r="G32" s="27">
        <f t="shared" si="1"/>
        <v>35</v>
      </c>
      <c r="U32" s="67"/>
      <c r="V32" s="28" t="str">
        <f t="shared" si="2"/>
        <v>説明文の内容を読み取る</v>
      </c>
      <c r="W32" s="25">
        <f t="shared" si="2"/>
        <v>69.090909090909093</v>
      </c>
      <c r="X32" s="26">
        <f t="shared" si="2"/>
        <v>68.488529014844801</v>
      </c>
      <c r="Y32" s="27">
        <f t="shared" si="2"/>
        <v>35</v>
      </c>
    </row>
    <row r="33" spans="1:25" hidden="1" x14ac:dyDescent="0.15">
      <c r="A33" s="51"/>
      <c r="B33" s="53" t="str">
        <f t="shared" si="0"/>
        <v>報告する文章を書く</v>
      </c>
      <c r="C33" s="54"/>
      <c r="D33" s="55"/>
      <c r="E33" s="25">
        <f t="shared" si="1"/>
        <v>73.181818181818187</v>
      </c>
      <c r="F33" s="26">
        <f t="shared" si="1"/>
        <v>69.202654071075131</v>
      </c>
      <c r="G33" s="27">
        <f t="shared" si="1"/>
        <v>40</v>
      </c>
      <c r="U33" s="67"/>
      <c r="V33" s="28" t="str">
        <f t="shared" si="2"/>
        <v>報告する文章を書く</v>
      </c>
      <c r="W33" s="25">
        <f t="shared" si="2"/>
        <v>73.181818181818187</v>
      </c>
      <c r="X33" s="26">
        <f t="shared" si="2"/>
        <v>69.202654071075131</v>
      </c>
      <c r="Y33" s="27">
        <f t="shared" si="2"/>
        <v>40</v>
      </c>
    </row>
    <row r="34" spans="1:25" hidden="1" x14ac:dyDescent="0.15">
      <c r="A34" s="51"/>
      <c r="B34" s="53" t="str">
        <f t="shared" si="0"/>
        <v>文章を書く</v>
      </c>
      <c r="C34" s="54"/>
      <c r="D34" s="55"/>
      <c r="E34" s="25">
        <f t="shared" si="1"/>
        <v>73.86363636363636</v>
      </c>
      <c r="F34" s="26">
        <f t="shared" si="1"/>
        <v>71.513720197930724</v>
      </c>
      <c r="G34" s="27">
        <f t="shared" si="1"/>
        <v>45</v>
      </c>
      <c r="U34" s="67"/>
      <c r="V34" s="28" t="str">
        <f t="shared" si="2"/>
        <v>文章を書く</v>
      </c>
      <c r="W34" s="25">
        <f t="shared" si="2"/>
        <v>73.86363636363636</v>
      </c>
      <c r="X34" s="26">
        <f t="shared" si="2"/>
        <v>71.513720197930724</v>
      </c>
      <c r="Y34" s="27">
        <f t="shared" si="2"/>
        <v>45</v>
      </c>
    </row>
    <row r="35" spans="1:25" hidden="1" x14ac:dyDescent="0.15">
      <c r="A35" s="51"/>
      <c r="B35" s="53" t="str">
        <f t="shared" si="0"/>
        <v/>
      </c>
      <c r="C35" s="54"/>
      <c r="D35" s="55"/>
      <c r="E35" s="25" t="str">
        <f t="shared" si="1"/>
        <v/>
      </c>
      <c r="F35" s="26" t="str">
        <f t="shared" si="1"/>
        <v/>
      </c>
      <c r="G35" s="27">
        <f t="shared" si="1"/>
        <v>50</v>
      </c>
      <c r="U35" s="67"/>
      <c r="V35" s="28" t="str">
        <f t="shared" si="2"/>
        <v/>
      </c>
      <c r="W35" s="25" t="str">
        <f t="shared" si="2"/>
        <v/>
      </c>
      <c r="X35" s="26" t="str">
        <f t="shared" si="2"/>
        <v/>
      </c>
      <c r="Y35" s="27">
        <f t="shared" si="2"/>
        <v>50</v>
      </c>
    </row>
    <row r="36" spans="1:25" hidden="1" x14ac:dyDescent="0.15">
      <c r="A36" s="52"/>
      <c r="B36" s="56" t="str">
        <f t="shared" si="0"/>
        <v/>
      </c>
      <c r="C36" s="57"/>
      <c r="D36" s="58"/>
      <c r="E36" s="29" t="str">
        <f t="shared" si="1"/>
        <v/>
      </c>
      <c r="F36" s="30" t="str">
        <f t="shared" si="1"/>
        <v/>
      </c>
      <c r="G36" s="31">
        <f t="shared" si="1"/>
        <v>55</v>
      </c>
      <c r="U36" s="68"/>
      <c r="V36" s="32" t="str">
        <f t="shared" si="2"/>
        <v/>
      </c>
      <c r="W36" s="29" t="str">
        <f t="shared" si="2"/>
        <v/>
      </c>
      <c r="X36" s="30" t="str">
        <f t="shared" si="2"/>
        <v/>
      </c>
      <c r="Y36" s="31">
        <f t="shared" si="2"/>
        <v>55</v>
      </c>
    </row>
    <row r="37" spans="1:25" x14ac:dyDescent="0.15">
      <c r="A37" s="50" t="s">
        <v>6</v>
      </c>
      <c r="B37" s="69" t="str">
        <f t="shared" si="0"/>
        <v>言葉の
特徴や使い方
に関する事項</v>
      </c>
      <c r="C37" s="70"/>
      <c r="D37" s="71"/>
      <c r="E37" s="21">
        <f t="shared" si="1"/>
        <v>70</v>
      </c>
      <c r="F37" s="22">
        <f t="shared" si="1"/>
        <v>72.988684729575425</v>
      </c>
      <c r="G37" s="23">
        <f t="shared" si="1"/>
        <v>75.544543907988839</v>
      </c>
      <c r="U37" s="50" t="s">
        <v>6</v>
      </c>
      <c r="V37" s="24" t="str">
        <f t="shared" si="2"/>
        <v>言葉の
特徴や使い方
に関する事項</v>
      </c>
      <c r="W37" s="21">
        <f t="shared" si="2"/>
        <v>70</v>
      </c>
      <c r="X37" s="22">
        <f t="shared" si="2"/>
        <v>72.988684729575425</v>
      </c>
      <c r="Y37" s="23">
        <f t="shared" si="2"/>
        <v>75.544543907988839</v>
      </c>
    </row>
    <row r="38" spans="1:25" x14ac:dyDescent="0.15">
      <c r="A38" s="51"/>
      <c r="B38" s="53" t="str">
        <f t="shared" si="0"/>
        <v>情報の
扱い方
に関する事項</v>
      </c>
      <c r="C38" s="54"/>
      <c r="D38" s="55"/>
      <c r="E38" s="25">
        <f t="shared" si="1"/>
        <v>62.727272727272727</v>
      </c>
      <c r="F38" s="26">
        <f t="shared" si="1"/>
        <v>58.490778227620332</v>
      </c>
      <c r="G38" s="27">
        <f t="shared" si="1"/>
        <v>58.991699626761744</v>
      </c>
      <c r="U38" s="51"/>
      <c r="V38" s="28" t="str">
        <f t="shared" si="2"/>
        <v>情報の
扱い方
に関する事項</v>
      </c>
      <c r="W38" s="25">
        <f t="shared" si="2"/>
        <v>62.727272727272727</v>
      </c>
      <c r="X38" s="26">
        <f t="shared" si="2"/>
        <v>58.490778227620332</v>
      </c>
      <c r="Y38" s="27">
        <f t="shared" si="2"/>
        <v>58.991699626761744</v>
      </c>
    </row>
    <row r="39" spans="1:25" hidden="1" x14ac:dyDescent="0.15">
      <c r="A39" s="51"/>
      <c r="B39" s="53" t="str">
        <f t="shared" si="0"/>
        <v/>
      </c>
      <c r="C39" s="54"/>
      <c r="D39" s="55"/>
      <c r="E39" s="25" t="str">
        <f t="shared" si="1"/>
        <v/>
      </c>
      <c r="F39" s="26" t="str">
        <f t="shared" si="1"/>
        <v/>
      </c>
      <c r="G39" s="27" t="str">
        <f t="shared" si="1"/>
        <v/>
      </c>
      <c r="U39" s="51"/>
      <c r="V39" s="28" t="str">
        <f t="shared" si="2"/>
        <v/>
      </c>
      <c r="W39" s="25" t="str">
        <f t="shared" si="2"/>
        <v/>
      </c>
      <c r="X39" s="26" t="str">
        <f t="shared" si="2"/>
        <v/>
      </c>
      <c r="Y39" s="27" t="str">
        <f t="shared" si="2"/>
        <v/>
      </c>
    </row>
    <row r="40" spans="1:25" x14ac:dyDescent="0.15">
      <c r="A40" s="51"/>
      <c r="B40" s="53" t="str">
        <f t="shared" si="0"/>
        <v>話すこと・
聞くこと</v>
      </c>
      <c r="C40" s="54"/>
      <c r="D40" s="55"/>
      <c r="E40" s="25">
        <f t="shared" si="1"/>
        <v>79.696969696969703</v>
      </c>
      <c r="F40" s="26">
        <f t="shared" si="1"/>
        <v>79.817064027590348</v>
      </c>
      <c r="G40" s="27">
        <f t="shared" si="1"/>
        <v>75.863925872281953</v>
      </c>
      <c r="U40" s="51"/>
      <c r="V40" s="28" t="str">
        <f t="shared" si="2"/>
        <v>話すこと・
聞くこと</v>
      </c>
      <c r="W40" s="25">
        <f t="shared" si="2"/>
        <v>79.696969696969703</v>
      </c>
      <c r="X40" s="26">
        <f t="shared" si="2"/>
        <v>79.817064027590348</v>
      </c>
      <c r="Y40" s="27">
        <f t="shared" si="2"/>
        <v>75.863925872281953</v>
      </c>
    </row>
    <row r="41" spans="1:25" x14ac:dyDescent="0.15">
      <c r="A41" s="51"/>
      <c r="B41" s="53" t="str">
        <f t="shared" si="0"/>
        <v>書くこと</v>
      </c>
      <c r="C41" s="54"/>
      <c r="D41" s="55"/>
      <c r="E41" s="25">
        <f t="shared" si="1"/>
        <v>73.63636363636364</v>
      </c>
      <c r="F41" s="26">
        <f t="shared" si="1"/>
        <v>70.743364822312202</v>
      </c>
      <c r="G41" s="27">
        <f t="shared" si="1"/>
        <v>71.688392475813785</v>
      </c>
      <c r="I41" s="33"/>
      <c r="U41" s="51"/>
      <c r="V41" s="28" t="str">
        <f t="shared" si="2"/>
        <v>書くこと</v>
      </c>
      <c r="W41" s="25">
        <f t="shared" si="2"/>
        <v>73.63636363636364</v>
      </c>
      <c r="X41" s="26">
        <f t="shared" si="2"/>
        <v>70.743364822312202</v>
      </c>
      <c r="Y41" s="27">
        <f t="shared" si="2"/>
        <v>71.688392475813785</v>
      </c>
    </row>
    <row r="42" spans="1:25" x14ac:dyDescent="0.15">
      <c r="A42" s="52"/>
      <c r="B42" s="56" t="str">
        <f t="shared" si="0"/>
        <v>読むこと</v>
      </c>
      <c r="C42" s="57"/>
      <c r="D42" s="58"/>
      <c r="E42" s="29">
        <f t="shared" si="1"/>
        <v>60.519480519480524</v>
      </c>
      <c r="F42" s="30">
        <f t="shared" si="1"/>
        <v>62.759462759462757</v>
      </c>
      <c r="G42" s="31">
        <f t="shared" si="1"/>
        <v>62.529584503847779</v>
      </c>
      <c r="U42" s="52"/>
      <c r="V42" s="32" t="str">
        <f t="shared" si="2"/>
        <v>読むこと</v>
      </c>
      <c r="W42" s="29">
        <f t="shared" si="2"/>
        <v>60.519480519480524</v>
      </c>
      <c r="X42" s="30">
        <f t="shared" si="2"/>
        <v>62.759462759462757</v>
      </c>
      <c r="Y42" s="31">
        <f t="shared" si="2"/>
        <v>62.529584503847779</v>
      </c>
    </row>
    <row r="43" spans="1:25" x14ac:dyDescent="0.15">
      <c r="A43" s="50" t="s">
        <v>7</v>
      </c>
      <c r="B43" s="69" t="str">
        <f t="shared" si="0"/>
        <v>知識・技能</v>
      </c>
      <c r="C43" s="70"/>
      <c r="D43" s="71"/>
      <c r="E43" s="21">
        <f t="shared" si="1"/>
        <v>69.480519480519476</v>
      </c>
      <c r="F43" s="22">
        <f t="shared" si="1"/>
        <v>71.953119979435769</v>
      </c>
      <c r="G43" s="23">
        <f t="shared" si="1"/>
        <v>74.362197887901189</v>
      </c>
      <c r="U43" s="50" t="s">
        <v>7</v>
      </c>
      <c r="V43" s="24" t="str">
        <f t="shared" ref="V43:Y47" si="3">IF(V113&lt;&gt;"",V113,"")</f>
        <v>知識・技能</v>
      </c>
      <c r="W43" s="21">
        <f t="shared" si="3"/>
        <v>69.480519480519476</v>
      </c>
      <c r="X43" s="22">
        <f t="shared" si="3"/>
        <v>71.953119979435769</v>
      </c>
      <c r="Y43" s="23">
        <f t="shared" si="3"/>
        <v>74.362197887901189</v>
      </c>
    </row>
    <row r="44" spans="1:25" x14ac:dyDescent="0.15">
      <c r="A44" s="51"/>
      <c r="B44" s="53" t="str">
        <f t="shared" si="0"/>
        <v>思考・判断・
表現</v>
      </c>
      <c r="C44" s="54"/>
      <c r="D44" s="55"/>
      <c r="E44" s="25">
        <f t="shared" si="1"/>
        <v>69.034090909090907</v>
      </c>
      <c r="F44" s="26">
        <f t="shared" si="1"/>
        <v>68.951726270805224</v>
      </c>
      <c r="G44" s="27">
        <f t="shared" si="1"/>
        <v>68.464326499916424</v>
      </c>
      <c r="U44" s="51"/>
      <c r="V44" s="28" t="str">
        <f t="shared" si="3"/>
        <v>思考・判断・
表現</v>
      </c>
      <c r="W44" s="25">
        <f t="shared" si="3"/>
        <v>69.034090909090907</v>
      </c>
      <c r="X44" s="26">
        <f t="shared" si="3"/>
        <v>68.951726270805224</v>
      </c>
      <c r="Y44" s="27">
        <f t="shared" si="3"/>
        <v>68.464326499916424</v>
      </c>
    </row>
    <row r="45" spans="1:25" x14ac:dyDescent="0.15">
      <c r="A45" s="51"/>
      <c r="B45" s="53" t="str">
        <f t="shared" si="0"/>
        <v/>
      </c>
      <c r="C45" s="54"/>
      <c r="D45" s="55"/>
      <c r="E45" s="25" t="str">
        <f t="shared" si="1"/>
        <v/>
      </c>
      <c r="F45" s="26" t="str">
        <f t="shared" si="1"/>
        <v/>
      </c>
      <c r="G45" s="27" t="str">
        <f t="shared" si="1"/>
        <v/>
      </c>
      <c r="U45" s="51"/>
      <c r="V45" s="28" t="str">
        <f t="shared" si="3"/>
        <v/>
      </c>
      <c r="W45" s="25" t="str">
        <f t="shared" si="3"/>
        <v/>
      </c>
      <c r="X45" s="26" t="str">
        <f t="shared" si="3"/>
        <v/>
      </c>
      <c r="Y45" s="27" t="str">
        <f t="shared" si="3"/>
        <v/>
      </c>
    </row>
    <row r="46" spans="1:25" x14ac:dyDescent="0.15">
      <c r="A46" s="51"/>
      <c r="B46" s="53" t="str">
        <f t="shared" si="0"/>
        <v/>
      </c>
      <c r="C46" s="54"/>
      <c r="D46" s="55"/>
      <c r="E46" s="25" t="str">
        <f t="shared" si="1"/>
        <v/>
      </c>
      <c r="F46" s="26" t="str">
        <f t="shared" si="1"/>
        <v/>
      </c>
      <c r="G46" s="27" t="str">
        <f t="shared" si="1"/>
        <v/>
      </c>
      <c r="U46" s="51"/>
      <c r="V46" s="28" t="str">
        <f t="shared" si="3"/>
        <v/>
      </c>
      <c r="W46" s="25" t="str">
        <f t="shared" si="3"/>
        <v/>
      </c>
      <c r="X46" s="26" t="str">
        <f t="shared" si="3"/>
        <v/>
      </c>
      <c r="Y46" s="27" t="str">
        <f t="shared" si="3"/>
        <v/>
      </c>
    </row>
    <row r="47" spans="1:25" x14ac:dyDescent="0.15">
      <c r="A47" s="52"/>
      <c r="B47" s="56" t="str">
        <f t="shared" si="0"/>
        <v/>
      </c>
      <c r="C47" s="57"/>
      <c r="D47" s="58"/>
      <c r="E47" s="29" t="str">
        <f t="shared" si="1"/>
        <v/>
      </c>
      <c r="F47" s="30" t="str">
        <f t="shared" si="1"/>
        <v/>
      </c>
      <c r="G47" s="31" t="str">
        <f t="shared" si="1"/>
        <v/>
      </c>
      <c r="U47" s="52"/>
      <c r="V47" s="32" t="str">
        <f t="shared" si="3"/>
        <v/>
      </c>
      <c r="W47" s="29" t="str">
        <f t="shared" si="3"/>
        <v/>
      </c>
      <c r="X47" s="30" t="str">
        <f t="shared" si="3"/>
        <v/>
      </c>
      <c r="Y47" s="31" t="str">
        <f t="shared" si="3"/>
        <v/>
      </c>
    </row>
    <row r="48" spans="1:25" ht="4.5" customHeight="1" x14ac:dyDescent="0.15">
      <c r="A48" s="72" t="s">
        <v>8</v>
      </c>
      <c r="B48" s="72"/>
      <c r="C48" s="72"/>
      <c r="D48" s="72"/>
      <c r="E48" s="72"/>
      <c r="F48" s="72"/>
      <c r="G48" s="72"/>
      <c r="H48" s="72"/>
      <c r="I48" s="72"/>
      <c r="J48" s="72"/>
      <c r="K48" s="72"/>
      <c r="L48" s="72"/>
      <c r="M48" s="72"/>
      <c r="N48" s="72"/>
      <c r="O48" s="72"/>
      <c r="P48" s="72"/>
    </row>
    <row r="49" spans="1:19" ht="4.5" customHeight="1" x14ac:dyDescent="0.15">
      <c r="A49" s="72"/>
      <c r="B49" s="72"/>
      <c r="C49" s="72"/>
      <c r="D49" s="72"/>
      <c r="E49" s="72"/>
      <c r="F49" s="72"/>
      <c r="G49" s="72"/>
      <c r="H49" s="72"/>
      <c r="I49" s="72"/>
      <c r="J49" s="72"/>
      <c r="K49" s="72"/>
      <c r="L49" s="72"/>
      <c r="M49" s="72"/>
      <c r="N49" s="72"/>
      <c r="O49" s="72"/>
      <c r="P49" s="72"/>
    </row>
    <row r="50" spans="1:19" ht="4.5" customHeight="1" x14ac:dyDescent="0.15">
      <c r="A50" s="72"/>
      <c r="B50" s="72"/>
      <c r="C50" s="72"/>
      <c r="D50" s="72"/>
      <c r="E50" s="72"/>
      <c r="F50" s="72"/>
      <c r="G50" s="72"/>
      <c r="H50" s="72"/>
      <c r="I50" s="72"/>
      <c r="J50" s="72"/>
      <c r="K50" s="72"/>
      <c r="L50" s="72"/>
      <c r="M50" s="72"/>
      <c r="N50" s="72"/>
      <c r="O50" s="72"/>
      <c r="P50" s="72"/>
    </row>
    <row r="51" spans="1:19" ht="4.5" customHeight="1" x14ac:dyDescent="0.15">
      <c r="A51" s="72"/>
      <c r="B51" s="72"/>
      <c r="C51" s="72"/>
      <c r="D51" s="72"/>
      <c r="E51" s="72"/>
      <c r="F51" s="72"/>
      <c r="G51" s="72"/>
      <c r="H51" s="72"/>
      <c r="I51" s="72"/>
      <c r="J51" s="72"/>
      <c r="K51" s="72"/>
      <c r="L51" s="72"/>
      <c r="M51" s="72"/>
      <c r="N51" s="72"/>
      <c r="O51" s="72"/>
      <c r="P51" s="72"/>
    </row>
    <row r="52" spans="1:19" ht="4.5" customHeight="1" x14ac:dyDescent="0.15">
      <c r="A52" s="72"/>
      <c r="B52" s="72"/>
      <c r="C52" s="72"/>
      <c r="D52" s="72"/>
      <c r="E52" s="72"/>
      <c r="F52" s="72"/>
      <c r="G52" s="72"/>
      <c r="H52" s="72"/>
      <c r="I52" s="72"/>
      <c r="J52" s="72"/>
      <c r="K52" s="72"/>
      <c r="L52" s="72"/>
      <c r="M52" s="72"/>
      <c r="N52" s="72"/>
      <c r="O52" s="72"/>
      <c r="P52" s="72"/>
    </row>
    <row r="53" spans="1:19" ht="17.25" customHeight="1" x14ac:dyDescent="0.15">
      <c r="A53" s="4" t="s">
        <v>9</v>
      </c>
      <c r="B53" s="4"/>
      <c r="C53" s="4"/>
      <c r="H53" s="34"/>
      <c r="P53" s="35" t="s">
        <v>10</v>
      </c>
    </row>
    <row r="54" spans="1:19" ht="18.75" customHeight="1" x14ac:dyDescent="0.15">
      <c r="A54" s="73" t="s">
        <v>11</v>
      </c>
      <c r="B54" s="73"/>
      <c r="C54" s="73"/>
      <c r="D54" s="73" t="s">
        <v>12</v>
      </c>
      <c r="E54" s="73"/>
      <c r="F54" s="73"/>
      <c r="G54" s="73"/>
      <c r="H54" s="73"/>
      <c r="I54" s="73" t="s">
        <v>13</v>
      </c>
      <c r="J54" s="73"/>
      <c r="K54" s="73"/>
      <c r="L54" s="73"/>
      <c r="M54" s="73"/>
      <c r="N54" s="73"/>
      <c r="O54" s="73"/>
      <c r="P54" s="73"/>
    </row>
    <row r="55" spans="1:19" ht="97.5" hidden="1" customHeight="1" x14ac:dyDescent="0.15">
      <c r="A55" s="48" t="str">
        <f t="shared" ref="A55:A74" si="4">IF(V27&lt;&gt;"",V27,"")</f>
        <v>話し合いの内容を聞き取る</v>
      </c>
      <c r="B55" s="48"/>
      <c r="C55" s="48"/>
      <c r="D55" s="49"/>
      <c r="E55" s="49"/>
      <c r="F55" s="49"/>
      <c r="G55" s="49"/>
      <c r="H55" s="49"/>
      <c r="I55" s="49"/>
      <c r="J55" s="49"/>
      <c r="K55" s="49"/>
      <c r="L55" s="49"/>
      <c r="M55" s="49"/>
      <c r="N55" s="49"/>
      <c r="O55" s="49"/>
      <c r="P55" s="49"/>
      <c r="S55" s="36">
        <f t="shared" ref="S55:S74" si="5">LEN(V97)</f>
        <v>12</v>
      </c>
    </row>
    <row r="56" spans="1:19" ht="97.5" hidden="1" customHeight="1" x14ac:dyDescent="0.15">
      <c r="A56" s="48" t="str">
        <f t="shared" si="4"/>
        <v>漢字を読む</v>
      </c>
      <c r="B56" s="48"/>
      <c r="C56" s="48"/>
      <c r="D56" s="49"/>
      <c r="E56" s="49"/>
      <c r="F56" s="49"/>
      <c r="G56" s="49"/>
      <c r="H56" s="49"/>
      <c r="I56" s="49"/>
      <c r="J56" s="49"/>
      <c r="K56" s="49"/>
      <c r="L56" s="49"/>
      <c r="M56" s="49"/>
      <c r="N56" s="49"/>
      <c r="O56" s="49"/>
      <c r="P56" s="49"/>
      <c r="S56" s="36">
        <f t="shared" si="5"/>
        <v>5</v>
      </c>
    </row>
    <row r="57" spans="1:19" ht="97.5" hidden="1" customHeight="1" x14ac:dyDescent="0.15">
      <c r="A57" s="48" t="str">
        <f t="shared" si="4"/>
        <v>漢字を書く</v>
      </c>
      <c r="B57" s="48"/>
      <c r="C57" s="48"/>
      <c r="D57" s="49"/>
      <c r="E57" s="49"/>
      <c r="F57" s="49"/>
      <c r="G57" s="49"/>
      <c r="H57" s="49"/>
      <c r="I57" s="49"/>
      <c r="J57" s="49"/>
      <c r="K57" s="49"/>
      <c r="L57" s="49"/>
      <c r="M57" s="49"/>
      <c r="N57" s="49"/>
      <c r="O57" s="49"/>
      <c r="P57" s="49"/>
      <c r="S57" s="36">
        <f t="shared" si="5"/>
        <v>5</v>
      </c>
    </row>
    <row r="58" spans="1:19" ht="97.5" hidden="1" customHeight="1" x14ac:dyDescent="0.15">
      <c r="A58" s="48" t="str">
        <f t="shared" si="4"/>
        <v>言葉の学習</v>
      </c>
      <c r="B58" s="48"/>
      <c r="C58" s="48"/>
      <c r="D58" s="49"/>
      <c r="E58" s="49"/>
      <c r="F58" s="49"/>
      <c r="G58" s="49"/>
      <c r="H58" s="49"/>
      <c r="I58" s="49"/>
      <c r="J58" s="49"/>
      <c r="K58" s="49"/>
      <c r="L58" s="49"/>
      <c r="M58" s="49"/>
      <c r="N58" s="49"/>
      <c r="O58" s="49"/>
      <c r="P58" s="49"/>
      <c r="S58" s="36">
        <f t="shared" si="5"/>
        <v>5</v>
      </c>
    </row>
    <row r="59" spans="1:19" ht="97.5" hidden="1" customHeight="1" x14ac:dyDescent="0.15">
      <c r="A59" s="48" t="str">
        <f t="shared" si="4"/>
        <v>物語の内容を読み取る</v>
      </c>
      <c r="B59" s="48"/>
      <c r="C59" s="48"/>
      <c r="D59" s="49"/>
      <c r="E59" s="49"/>
      <c r="F59" s="49"/>
      <c r="G59" s="49"/>
      <c r="H59" s="49"/>
      <c r="I59" s="49"/>
      <c r="J59" s="49"/>
      <c r="K59" s="49"/>
      <c r="L59" s="49"/>
      <c r="M59" s="49"/>
      <c r="N59" s="49"/>
      <c r="O59" s="49"/>
      <c r="P59" s="49"/>
      <c r="S59" s="36">
        <f t="shared" si="5"/>
        <v>10</v>
      </c>
    </row>
    <row r="60" spans="1:19" ht="97.5" hidden="1" customHeight="1" x14ac:dyDescent="0.15">
      <c r="A60" s="48" t="str">
        <f t="shared" si="4"/>
        <v>説明文の内容を読み取る</v>
      </c>
      <c r="B60" s="48"/>
      <c r="C60" s="48"/>
      <c r="D60" s="49"/>
      <c r="E60" s="49"/>
      <c r="F60" s="49"/>
      <c r="G60" s="49"/>
      <c r="H60" s="49"/>
      <c r="I60" s="49"/>
      <c r="J60" s="49"/>
      <c r="K60" s="49"/>
      <c r="L60" s="49"/>
      <c r="M60" s="49"/>
      <c r="N60" s="49"/>
      <c r="O60" s="49"/>
      <c r="P60" s="49"/>
      <c r="S60" s="36">
        <f t="shared" si="5"/>
        <v>11</v>
      </c>
    </row>
    <row r="61" spans="1:19" ht="97.5" hidden="1" customHeight="1" x14ac:dyDescent="0.15">
      <c r="A61" s="48" t="str">
        <f t="shared" si="4"/>
        <v>報告する文章を書く</v>
      </c>
      <c r="B61" s="48"/>
      <c r="C61" s="48"/>
      <c r="D61" s="49"/>
      <c r="E61" s="49"/>
      <c r="F61" s="49"/>
      <c r="G61" s="49"/>
      <c r="H61" s="49"/>
      <c r="I61" s="49"/>
      <c r="J61" s="49"/>
      <c r="K61" s="49"/>
      <c r="L61" s="49"/>
      <c r="M61" s="49"/>
      <c r="N61" s="49"/>
      <c r="O61" s="49"/>
      <c r="P61" s="49"/>
      <c r="S61" s="36">
        <f t="shared" si="5"/>
        <v>9</v>
      </c>
    </row>
    <row r="62" spans="1:19" ht="97.5" hidden="1" customHeight="1" x14ac:dyDescent="0.15">
      <c r="A62" s="48" t="str">
        <f t="shared" si="4"/>
        <v>文章を書く</v>
      </c>
      <c r="B62" s="48"/>
      <c r="C62" s="48"/>
      <c r="D62" s="49"/>
      <c r="E62" s="49"/>
      <c r="F62" s="49"/>
      <c r="G62" s="49"/>
      <c r="H62" s="49"/>
      <c r="I62" s="49"/>
      <c r="J62" s="49"/>
      <c r="K62" s="49"/>
      <c r="L62" s="49"/>
      <c r="M62" s="49"/>
      <c r="N62" s="49"/>
      <c r="O62" s="49"/>
      <c r="P62" s="49"/>
      <c r="S62" s="36">
        <f t="shared" si="5"/>
        <v>5</v>
      </c>
    </row>
    <row r="63" spans="1:19" ht="97.5" hidden="1" customHeight="1" x14ac:dyDescent="0.15">
      <c r="A63" s="48" t="str">
        <f t="shared" si="4"/>
        <v/>
      </c>
      <c r="B63" s="48"/>
      <c r="C63" s="48"/>
      <c r="D63" s="49"/>
      <c r="E63" s="49"/>
      <c r="F63" s="49"/>
      <c r="G63" s="49"/>
      <c r="H63" s="49"/>
      <c r="I63" s="49"/>
      <c r="J63" s="49"/>
      <c r="K63" s="49"/>
      <c r="L63" s="49"/>
      <c r="M63" s="49"/>
      <c r="N63" s="49"/>
      <c r="O63" s="49"/>
      <c r="P63" s="49"/>
      <c r="S63" s="36">
        <f t="shared" si="5"/>
        <v>0</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97.5" customHeight="1" x14ac:dyDescent="0.15">
      <c r="A65" s="48" t="str">
        <f t="shared" si="4"/>
        <v>言葉の
特徴や使い方
に関する事項</v>
      </c>
      <c r="B65" s="48"/>
      <c r="C65" s="48"/>
      <c r="D65" s="49" t="s">
        <v>149</v>
      </c>
      <c r="E65" s="49"/>
      <c r="F65" s="49"/>
      <c r="G65" s="49"/>
      <c r="H65" s="49"/>
      <c r="I65" s="49" t="s">
        <v>61</v>
      </c>
      <c r="J65" s="49"/>
      <c r="K65" s="49"/>
      <c r="L65" s="49"/>
      <c r="M65" s="49"/>
      <c r="N65" s="49"/>
      <c r="O65" s="49"/>
      <c r="P65" s="49"/>
      <c r="S65" s="36">
        <f t="shared" si="5"/>
        <v>17</v>
      </c>
    </row>
    <row r="66" spans="1:21" ht="97.5" customHeight="1" x14ac:dyDescent="0.15">
      <c r="A66" s="48" t="str">
        <f t="shared" si="4"/>
        <v>情報の
扱い方
に関する事項</v>
      </c>
      <c r="B66" s="48"/>
      <c r="C66" s="48"/>
      <c r="D66" s="49" t="s">
        <v>125</v>
      </c>
      <c r="E66" s="49"/>
      <c r="F66" s="49"/>
      <c r="G66" s="49"/>
      <c r="H66" s="49"/>
      <c r="I66" s="49" t="s">
        <v>62</v>
      </c>
      <c r="J66" s="49"/>
      <c r="K66" s="49"/>
      <c r="L66" s="49"/>
      <c r="M66" s="49"/>
      <c r="N66" s="49"/>
      <c r="O66" s="49"/>
      <c r="P66" s="49"/>
      <c r="S66" s="36">
        <f t="shared" si="5"/>
        <v>14</v>
      </c>
    </row>
    <row r="67" spans="1:21" ht="97.5" hidden="1" customHeight="1" x14ac:dyDescent="0.15">
      <c r="A67" s="48" t="str">
        <f t="shared" si="4"/>
        <v/>
      </c>
      <c r="B67" s="48"/>
      <c r="C67" s="48"/>
      <c r="D67" s="49"/>
      <c r="E67" s="49"/>
      <c r="F67" s="49"/>
      <c r="G67" s="49"/>
      <c r="H67" s="49"/>
      <c r="I67" s="49"/>
      <c r="J67" s="49"/>
      <c r="K67" s="49"/>
      <c r="L67" s="49"/>
      <c r="M67" s="49"/>
      <c r="N67" s="49"/>
      <c r="O67" s="49"/>
      <c r="P67" s="49"/>
      <c r="S67" s="36">
        <f t="shared" si="5"/>
        <v>0</v>
      </c>
    </row>
    <row r="68" spans="1:21" ht="97.5" customHeight="1" x14ac:dyDescent="0.15">
      <c r="A68" s="48" t="str">
        <f t="shared" si="4"/>
        <v>話すこと・
聞くこと</v>
      </c>
      <c r="B68" s="48"/>
      <c r="C68" s="48"/>
      <c r="D68" s="49" t="s">
        <v>132</v>
      </c>
      <c r="E68" s="49"/>
      <c r="F68" s="49"/>
      <c r="G68" s="49"/>
      <c r="H68" s="49"/>
      <c r="I68" s="49" t="s">
        <v>128</v>
      </c>
      <c r="J68" s="49"/>
      <c r="K68" s="49"/>
      <c r="L68" s="49"/>
      <c r="M68" s="49"/>
      <c r="N68" s="49"/>
      <c r="O68" s="49"/>
      <c r="P68" s="49"/>
      <c r="S68" s="36">
        <f t="shared" si="5"/>
        <v>10</v>
      </c>
    </row>
    <row r="69" spans="1:21" ht="97.5" customHeight="1" x14ac:dyDescent="0.15">
      <c r="A69" s="48" t="str">
        <f t="shared" si="4"/>
        <v>書くこと</v>
      </c>
      <c r="B69" s="48"/>
      <c r="C69" s="48"/>
      <c r="D69" s="49" t="s">
        <v>129</v>
      </c>
      <c r="E69" s="49"/>
      <c r="F69" s="49"/>
      <c r="G69" s="49"/>
      <c r="H69" s="49"/>
      <c r="I69" s="49" t="s">
        <v>63</v>
      </c>
      <c r="J69" s="49"/>
      <c r="K69" s="49"/>
      <c r="L69" s="49"/>
      <c r="M69" s="49"/>
      <c r="N69" s="49"/>
      <c r="O69" s="49"/>
      <c r="P69" s="49"/>
      <c r="S69" s="36">
        <f t="shared" si="5"/>
        <v>4</v>
      </c>
    </row>
    <row r="70" spans="1:21" ht="97.5" customHeight="1" x14ac:dyDescent="0.15">
      <c r="A70" s="48" t="str">
        <f t="shared" si="4"/>
        <v>読むこと</v>
      </c>
      <c r="B70" s="48"/>
      <c r="C70" s="48"/>
      <c r="D70" s="49" t="s">
        <v>133</v>
      </c>
      <c r="E70" s="49"/>
      <c r="F70" s="49"/>
      <c r="G70" s="49"/>
      <c r="H70" s="49"/>
      <c r="I70" s="49" t="s">
        <v>130</v>
      </c>
      <c r="J70" s="49"/>
      <c r="K70" s="49"/>
      <c r="L70" s="49"/>
      <c r="M70" s="49"/>
      <c r="N70" s="49"/>
      <c r="O70" s="49"/>
      <c r="P70" s="49"/>
      <c r="S70" s="36">
        <f t="shared" si="5"/>
        <v>4</v>
      </c>
    </row>
    <row r="71" spans="1:21" ht="97.5" hidden="1" customHeight="1" x14ac:dyDescent="0.15">
      <c r="A71" s="47" t="str">
        <f t="shared" si="4"/>
        <v>知識・技能</v>
      </c>
      <c r="B71" s="47"/>
      <c r="C71" s="47"/>
      <c r="D71" s="46"/>
      <c r="E71" s="46"/>
      <c r="F71" s="46"/>
      <c r="G71" s="46"/>
      <c r="H71" s="46"/>
      <c r="I71" s="46"/>
      <c r="J71" s="46"/>
      <c r="K71" s="46"/>
      <c r="L71" s="46"/>
      <c r="M71" s="46"/>
      <c r="N71" s="46"/>
      <c r="O71" s="46"/>
      <c r="P71" s="46"/>
      <c r="S71" s="36">
        <f t="shared" si="5"/>
        <v>5</v>
      </c>
    </row>
    <row r="72" spans="1:21" ht="97.5" hidden="1" customHeight="1" x14ac:dyDescent="0.15">
      <c r="A72" s="47" t="str">
        <f t="shared" si="4"/>
        <v>思考・判断・
表現</v>
      </c>
      <c r="B72" s="47"/>
      <c r="C72" s="47"/>
      <c r="D72" s="46"/>
      <c r="E72" s="46"/>
      <c r="F72" s="46"/>
      <c r="G72" s="46"/>
      <c r="H72" s="46"/>
      <c r="I72" s="46"/>
      <c r="J72" s="46"/>
      <c r="K72" s="46"/>
      <c r="L72" s="46"/>
      <c r="M72" s="46"/>
      <c r="N72" s="46"/>
      <c r="O72" s="46"/>
      <c r="P72" s="46"/>
      <c r="S72" s="36">
        <f t="shared" si="5"/>
        <v>9</v>
      </c>
    </row>
    <row r="73" spans="1:21" ht="97.5" hidden="1" customHeight="1" x14ac:dyDescent="0.15">
      <c r="A73" s="47" t="str">
        <f t="shared" si="4"/>
        <v/>
      </c>
      <c r="B73" s="47"/>
      <c r="C73" s="47"/>
      <c r="D73" s="46"/>
      <c r="E73" s="46"/>
      <c r="F73" s="46"/>
      <c r="G73" s="46"/>
      <c r="H73" s="46"/>
      <c r="I73" s="46"/>
      <c r="J73" s="46"/>
      <c r="K73" s="46"/>
      <c r="L73" s="46"/>
      <c r="M73" s="46"/>
      <c r="N73" s="46"/>
      <c r="O73" s="46"/>
      <c r="P73" s="46"/>
      <c r="S73" s="36">
        <f t="shared" si="5"/>
        <v>0</v>
      </c>
    </row>
    <row r="74" spans="1:21" ht="97.5" hidden="1" customHeight="1" x14ac:dyDescent="0.15">
      <c r="A74" s="47" t="str">
        <f t="shared" si="4"/>
        <v/>
      </c>
      <c r="B74" s="47"/>
      <c r="C74" s="47"/>
      <c r="D74" s="46"/>
      <c r="E74" s="46"/>
      <c r="F74" s="46"/>
      <c r="G74" s="46"/>
      <c r="H74" s="46"/>
      <c r="I74" s="46"/>
      <c r="J74" s="46"/>
      <c r="K74" s="46"/>
      <c r="L74" s="46"/>
      <c r="M74" s="46"/>
      <c r="N74" s="46"/>
      <c r="O74" s="46"/>
      <c r="P74" s="46"/>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13.5" customHeight="1" x14ac:dyDescent="0.15">
      <c r="T76" s="8"/>
      <c r="U76" s="8"/>
    </row>
    <row r="77" spans="1:21" x14ac:dyDescent="0.15">
      <c r="T77" s="13"/>
      <c r="U77" s="13"/>
    </row>
    <row r="78" spans="1:21" x14ac:dyDescent="0.15">
      <c r="T78" s="13"/>
      <c r="U78" s="13"/>
    </row>
    <row r="79" spans="1:21" x14ac:dyDescent="0.15">
      <c r="T79" s="13"/>
      <c r="U79" s="13"/>
    </row>
    <row r="80" spans="1:21" x14ac:dyDescent="0.15">
      <c r="T80" s="13"/>
      <c r="U80" s="13"/>
    </row>
    <row r="81" spans="20:25" x14ac:dyDescent="0.15">
      <c r="T81" s="13"/>
      <c r="U81" s="13"/>
    </row>
    <row r="82" spans="20:25" x14ac:dyDescent="0.15">
      <c r="T82" s="13"/>
      <c r="U82" s="13"/>
    </row>
    <row r="83" spans="20:25" x14ac:dyDescent="0.15">
      <c r="T83" s="13"/>
      <c r="U83" s="13"/>
    </row>
    <row r="84" spans="20:25" x14ac:dyDescent="0.15">
      <c r="T84" s="13"/>
      <c r="U84" s="13"/>
    </row>
    <row r="85" spans="20:25" x14ac:dyDescent="0.15">
      <c r="T85" s="13"/>
      <c r="U85" s="13"/>
    </row>
    <row r="86" spans="20:25" x14ac:dyDescent="0.15">
      <c r="T86" s="13"/>
      <c r="U86" s="13"/>
    </row>
    <row r="87" spans="20:25" x14ac:dyDescent="0.15">
      <c r="T87" s="13"/>
      <c r="U87" s="13"/>
    </row>
    <row r="88" spans="20:25" x14ac:dyDescent="0.15">
      <c r="T88" s="13"/>
      <c r="U88" s="13"/>
    </row>
    <row r="89" spans="20:25" x14ac:dyDescent="0.15">
      <c r="T89" s="13"/>
      <c r="U89" s="13"/>
    </row>
    <row r="90" spans="20:25" x14ac:dyDescent="0.15">
      <c r="T90" s="13"/>
      <c r="U90" s="13"/>
    </row>
    <row r="91" spans="20:25" x14ac:dyDescent="0.15">
      <c r="T91" s="13"/>
      <c r="U91" s="13"/>
    </row>
    <row r="92" spans="20:25" x14ac:dyDescent="0.15">
      <c r="T92" s="13"/>
      <c r="U92" s="13"/>
    </row>
    <row r="96" spans="20:25" x14ac:dyDescent="0.15">
      <c r="U96" t="s">
        <v>14</v>
      </c>
      <c r="V96" s="40" t="s">
        <v>15</v>
      </c>
      <c r="W96" s="8" t="s">
        <v>16</v>
      </c>
      <c r="X96" s="8" t="s">
        <v>3</v>
      </c>
      <c r="Y96" s="8" t="s">
        <v>4</v>
      </c>
    </row>
    <row r="97" spans="20:25" ht="13.5" hidden="1" customHeight="1" x14ac:dyDescent="0.15">
      <c r="T97" s="41"/>
      <c r="U97">
        <v>1</v>
      </c>
      <c r="V97" t="s">
        <v>17</v>
      </c>
      <c r="W97" s="13">
        <v>79.696969696969703</v>
      </c>
      <c r="X97" s="13">
        <v>79.817064027590348</v>
      </c>
      <c r="Y97" s="13">
        <v>10</v>
      </c>
    </row>
    <row r="98" spans="20:25" hidden="1" x14ac:dyDescent="0.15">
      <c r="T98" s="42"/>
      <c r="U98">
        <v>2</v>
      </c>
      <c r="V98" t="s">
        <v>18</v>
      </c>
      <c r="W98" s="13">
        <v>87.72727272727272</v>
      </c>
      <c r="X98" s="13">
        <v>90.721997300944665</v>
      </c>
      <c r="Y98" s="13">
        <v>15</v>
      </c>
    </row>
    <row r="99" spans="20:25" hidden="1" x14ac:dyDescent="0.15">
      <c r="T99" s="42"/>
      <c r="U99">
        <v>3</v>
      </c>
      <c r="V99" t="s">
        <v>19</v>
      </c>
      <c r="W99" s="13">
        <v>61.590909090909086</v>
      </c>
      <c r="X99" s="13">
        <v>71.890463337831747</v>
      </c>
      <c r="Y99" s="13">
        <v>20</v>
      </c>
    </row>
    <row r="100" spans="20:25" hidden="1" x14ac:dyDescent="0.15">
      <c r="T100" s="42"/>
      <c r="U100">
        <v>4</v>
      </c>
      <c r="V100" t="s">
        <v>20</v>
      </c>
      <c r="W100" s="13">
        <v>59.545454545454547</v>
      </c>
      <c r="X100" s="13">
        <v>58.204003598740442</v>
      </c>
      <c r="Y100" s="13">
        <v>25</v>
      </c>
    </row>
    <row r="101" spans="20:25" hidden="1" x14ac:dyDescent="0.15">
      <c r="T101" s="42"/>
      <c r="U101">
        <v>5</v>
      </c>
      <c r="V101" t="s">
        <v>21</v>
      </c>
      <c r="W101" s="13">
        <v>54.090909090909093</v>
      </c>
      <c r="X101" s="13">
        <v>58.462663067926229</v>
      </c>
      <c r="Y101" s="13">
        <v>30</v>
      </c>
    </row>
    <row r="102" spans="20:25" hidden="1" x14ac:dyDescent="0.15">
      <c r="T102" s="42"/>
      <c r="U102">
        <v>6</v>
      </c>
      <c r="V102" t="s">
        <v>22</v>
      </c>
      <c r="W102" s="13">
        <v>69.090909090909093</v>
      </c>
      <c r="X102" s="13">
        <v>68.488529014844801</v>
      </c>
      <c r="Y102" s="13">
        <v>35</v>
      </c>
    </row>
    <row r="103" spans="20:25" hidden="1" x14ac:dyDescent="0.15">
      <c r="T103" s="42"/>
      <c r="U103">
        <v>7</v>
      </c>
      <c r="V103" t="s">
        <v>23</v>
      </c>
      <c r="W103" s="13">
        <v>73.181818181818187</v>
      </c>
      <c r="X103" s="13">
        <v>69.202654071075131</v>
      </c>
      <c r="Y103" s="13">
        <v>40</v>
      </c>
    </row>
    <row r="104" spans="20:25" hidden="1" x14ac:dyDescent="0.15">
      <c r="T104" s="42"/>
      <c r="U104">
        <v>8</v>
      </c>
      <c r="V104" t="s">
        <v>24</v>
      </c>
      <c r="W104" s="13">
        <v>73.86363636363636</v>
      </c>
      <c r="X104" s="13">
        <v>71.513720197930724</v>
      </c>
      <c r="Y104" s="13">
        <v>45</v>
      </c>
    </row>
    <row r="105" spans="20:25" hidden="1" x14ac:dyDescent="0.15">
      <c r="T105" s="42"/>
      <c r="U105">
        <v>9</v>
      </c>
      <c r="V105" t="s">
        <v>25</v>
      </c>
      <c r="W105" s="13"/>
      <c r="X105" s="13"/>
      <c r="Y105" s="13">
        <v>50</v>
      </c>
    </row>
    <row r="106" spans="20:25" hidden="1" x14ac:dyDescent="0.15">
      <c r="T106" s="43"/>
      <c r="U106">
        <v>10</v>
      </c>
      <c r="V106" t="s">
        <v>25</v>
      </c>
      <c r="W106" s="13"/>
      <c r="X106" s="13"/>
      <c r="Y106" s="13">
        <v>55</v>
      </c>
    </row>
    <row r="107" spans="20:25" ht="13.5" customHeight="1" x14ac:dyDescent="0.15">
      <c r="T107" s="41"/>
      <c r="U107">
        <v>1</v>
      </c>
      <c r="V107" s="44" t="s">
        <v>26</v>
      </c>
      <c r="W107" s="13">
        <v>70</v>
      </c>
      <c r="X107" s="13">
        <v>72.988684729575425</v>
      </c>
      <c r="Y107" s="13">
        <v>75.544543907988839</v>
      </c>
    </row>
    <row r="108" spans="20:25" ht="40.5" x14ac:dyDescent="0.15">
      <c r="T108" s="42"/>
      <c r="U108">
        <v>2</v>
      </c>
      <c r="V108" s="44" t="s">
        <v>27</v>
      </c>
      <c r="W108" s="13">
        <v>62.727272727272727</v>
      </c>
      <c r="X108" s="13">
        <v>58.490778227620332</v>
      </c>
      <c r="Y108" s="13">
        <v>58.991699626761744</v>
      </c>
    </row>
    <row r="109" spans="20:25" hidden="1" x14ac:dyDescent="0.15">
      <c r="T109" s="42"/>
      <c r="U109">
        <v>3</v>
      </c>
      <c r="V109" t="s">
        <v>25</v>
      </c>
      <c r="W109" s="13"/>
      <c r="X109" s="13"/>
      <c r="Y109" s="13" t="s">
        <v>25</v>
      </c>
    </row>
    <row r="110" spans="20:25" ht="27" x14ac:dyDescent="0.15">
      <c r="T110" s="42"/>
      <c r="U110">
        <v>4</v>
      </c>
      <c r="V110" s="44" t="s">
        <v>28</v>
      </c>
      <c r="W110" s="13">
        <v>79.696969696969703</v>
      </c>
      <c r="X110" s="13">
        <v>79.817064027590348</v>
      </c>
      <c r="Y110" s="13">
        <v>75.863925872281953</v>
      </c>
    </row>
    <row r="111" spans="20:25" x14ac:dyDescent="0.15">
      <c r="T111" s="42"/>
      <c r="U111">
        <v>5</v>
      </c>
      <c r="V111" t="s">
        <v>29</v>
      </c>
      <c r="W111" s="13">
        <v>73.63636363636364</v>
      </c>
      <c r="X111" s="13">
        <v>70.743364822312202</v>
      </c>
      <c r="Y111" s="13">
        <v>71.688392475813785</v>
      </c>
    </row>
    <row r="112" spans="20:25" x14ac:dyDescent="0.15">
      <c r="T112" s="43"/>
      <c r="U112">
        <v>6</v>
      </c>
      <c r="V112" t="s">
        <v>30</v>
      </c>
      <c r="W112" s="13">
        <v>60.519480519480524</v>
      </c>
      <c r="X112" s="13">
        <v>62.759462759462757</v>
      </c>
      <c r="Y112" s="13">
        <v>62.529584503847779</v>
      </c>
    </row>
    <row r="113" spans="20:25" ht="13.5" customHeight="1" x14ac:dyDescent="0.15">
      <c r="T113" s="41"/>
      <c r="U113">
        <v>1</v>
      </c>
      <c r="V113" t="s">
        <v>31</v>
      </c>
      <c r="W113" s="13">
        <v>69.480519480519476</v>
      </c>
      <c r="X113" s="13">
        <v>71.953119979435769</v>
      </c>
      <c r="Y113" s="13">
        <v>74.362197887901189</v>
      </c>
    </row>
    <row r="114" spans="20:25" ht="27" x14ac:dyDescent="0.15">
      <c r="T114" s="42"/>
      <c r="U114">
        <v>2</v>
      </c>
      <c r="V114" s="44" t="s">
        <v>32</v>
      </c>
      <c r="W114" s="13">
        <v>69.034090909090907</v>
      </c>
      <c r="X114" s="13">
        <v>68.951726270805224</v>
      </c>
      <c r="Y114" s="13">
        <v>68.464326499916424</v>
      </c>
    </row>
    <row r="115" spans="20:25" hidden="1" x14ac:dyDescent="0.15">
      <c r="T115" s="42"/>
      <c r="U115">
        <v>3</v>
      </c>
      <c r="V115" t="s">
        <v>25</v>
      </c>
      <c r="W115" s="13"/>
      <c r="X115" s="13"/>
      <c r="Y115" s="13"/>
    </row>
    <row r="116" spans="20:25" hidden="1" x14ac:dyDescent="0.15">
      <c r="T116" s="42"/>
      <c r="U116">
        <v>4</v>
      </c>
      <c r="V116" t="s">
        <v>25</v>
      </c>
      <c r="W116" s="13"/>
      <c r="X116" s="13"/>
      <c r="Y116" s="13"/>
    </row>
    <row r="117" spans="20:25" hidden="1" x14ac:dyDescent="0.15">
      <c r="T117" s="43"/>
      <c r="U117">
        <v>5</v>
      </c>
      <c r="V117" t="s">
        <v>25</v>
      </c>
      <c r="W117" s="13"/>
      <c r="X117" s="13"/>
      <c r="Y117" s="13"/>
    </row>
    <row r="118" spans="20:25" x14ac:dyDescent="0.15">
      <c r="W118" s="13"/>
      <c r="X118" s="13"/>
    </row>
    <row r="119" spans="20:25" x14ac:dyDescent="0.15">
      <c r="W119" s="13"/>
      <c r="X119" s="13"/>
    </row>
    <row r="120" spans="20:25" x14ac:dyDescent="0.15">
      <c r="W120" s="13"/>
      <c r="X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sheetData>
  <mergeCells count="95">
    <mergeCell ref="I69:P69"/>
    <mergeCell ref="D70:H70"/>
    <mergeCell ref="I70:P70"/>
    <mergeCell ref="B36:D36"/>
    <mergeCell ref="A25:D26"/>
    <mergeCell ref="E25:G25"/>
    <mergeCell ref="A37:A42"/>
    <mergeCell ref="B37:D37"/>
    <mergeCell ref="A43:A47"/>
    <mergeCell ref="B43:D43"/>
    <mergeCell ref="A48:P52"/>
    <mergeCell ref="A54:C54"/>
    <mergeCell ref="D54:H54"/>
    <mergeCell ref="I54:P54"/>
    <mergeCell ref="A55:C55"/>
    <mergeCell ref="D55:H55"/>
    <mergeCell ref="U25:V26"/>
    <mergeCell ref="W25:Y25"/>
    <mergeCell ref="A27:A36"/>
    <mergeCell ref="B27:D27"/>
    <mergeCell ref="U27:U36"/>
    <mergeCell ref="B28:D28"/>
    <mergeCell ref="B29:D29"/>
    <mergeCell ref="B30:D30"/>
    <mergeCell ref="B31:D31"/>
    <mergeCell ref="B32:D32"/>
    <mergeCell ref="B33:D33"/>
    <mergeCell ref="B34:D34"/>
    <mergeCell ref="B35:D35"/>
    <mergeCell ref="U37:U42"/>
    <mergeCell ref="B38:D38"/>
    <mergeCell ref="B39:D39"/>
    <mergeCell ref="B40:D40"/>
    <mergeCell ref="B41:D41"/>
    <mergeCell ref="B42:D42"/>
    <mergeCell ref="U43:U47"/>
    <mergeCell ref="B44:D44"/>
    <mergeCell ref="B45:D45"/>
    <mergeCell ref="B46:D46"/>
    <mergeCell ref="B47:D47"/>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A66:C66"/>
    <mergeCell ref="D66:H66"/>
    <mergeCell ref="I66:P66"/>
    <mergeCell ref="D65:H65"/>
    <mergeCell ref="I65:P65"/>
    <mergeCell ref="A67:C67"/>
    <mergeCell ref="D67:H67"/>
    <mergeCell ref="I67:P67"/>
    <mergeCell ref="A68:C68"/>
    <mergeCell ref="D68:H68"/>
    <mergeCell ref="I68:P68"/>
    <mergeCell ref="A69:C69"/>
    <mergeCell ref="D69:H69"/>
    <mergeCell ref="A70:C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142"/>
  <sheetViews>
    <sheetView topLeftCell="A68" zoomScaleNormal="100" zoomScaleSheetLayoutView="100" workbookViewId="0">
      <selection activeCell="D69" sqref="D69:H69"/>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66</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67</v>
      </c>
      <c r="B24" s="4"/>
      <c r="C24" s="4"/>
      <c r="D24" s="16"/>
      <c r="E24" s="17"/>
      <c r="F24" s="6"/>
    </row>
    <row r="25" spans="1:25" x14ac:dyDescent="0.15">
      <c r="A25" s="59"/>
      <c r="B25" s="59"/>
      <c r="C25" s="59"/>
      <c r="D25" s="59"/>
      <c r="E25" s="60" t="s">
        <v>68</v>
      </c>
      <c r="F25" s="61"/>
      <c r="G25" s="62"/>
      <c r="U25" s="59"/>
      <c r="V25" s="59"/>
      <c r="W25" s="60" t="s">
        <v>68</v>
      </c>
      <c r="X25" s="61"/>
      <c r="Y25" s="62"/>
    </row>
    <row r="26" spans="1:25" x14ac:dyDescent="0.15">
      <c r="A26" s="59"/>
      <c r="B26" s="59"/>
      <c r="C26" s="59"/>
      <c r="D26" s="59"/>
      <c r="E26" s="18" t="s">
        <v>69</v>
      </c>
      <c r="F26" s="19" t="s">
        <v>70</v>
      </c>
      <c r="G26" s="20" t="s">
        <v>71</v>
      </c>
      <c r="U26" s="59"/>
      <c r="V26" s="59"/>
      <c r="W26" s="18" t="s">
        <v>69</v>
      </c>
      <c r="X26" s="19" t="s">
        <v>70</v>
      </c>
      <c r="Y26" s="20" t="s">
        <v>71</v>
      </c>
    </row>
    <row r="27" spans="1:25" hidden="1" x14ac:dyDescent="0.15">
      <c r="A27" s="50" t="s">
        <v>72</v>
      </c>
      <c r="B27" s="63" t="str">
        <f t="shared" ref="B27:B47" si="0">IF(V27&lt;&gt;"",V27,"")</f>
        <v>世界の中の国土</v>
      </c>
      <c r="C27" s="64"/>
      <c r="D27" s="65"/>
      <c r="E27" s="21">
        <f t="shared" ref="E27:G47" si="1">IF(W27&lt;&gt;"",W27,"")</f>
        <v>52.727272727272727</v>
      </c>
      <c r="F27" s="22">
        <f t="shared" si="1"/>
        <v>57.025411061285503</v>
      </c>
      <c r="G27" s="23">
        <f t="shared" si="1"/>
        <v>10</v>
      </c>
      <c r="U27" s="66" t="s">
        <v>72</v>
      </c>
      <c r="V27" s="24" t="str">
        <f t="shared" ref="V27:Y42" si="2">IF(V100&lt;&gt;"",V100,"")</f>
        <v>世界の中の国土</v>
      </c>
      <c r="W27" s="21">
        <f t="shared" si="2"/>
        <v>52.727272727272727</v>
      </c>
      <c r="X27" s="22">
        <f t="shared" si="2"/>
        <v>57.025411061285503</v>
      </c>
      <c r="Y27" s="23">
        <f t="shared" si="2"/>
        <v>10</v>
      </c>
    </row>
    <row r="28" spans="1:25" hidden="1" x14ac:dyDescent="0.15">
      <c r="A28" s="51"/>
      <c r="B28" s="53" t="str">
        <f t="shared" si="0"/>
        <v>日本の食料生産</v>
      </c>
      <c r="C28" s="54"/>
      <c r="D28" s="55"/>
      <c r="E28" s="25">
        <f t="shared" si="1"/>
        <v>86.36363636363636</v>
      </c>
      <c r="F28" s="26">
        <f t="shared" si="1"/>
        <v>86.149103139013448</v>
      </c>
      <c r="G28" s="27">
        <f t="shared" si="1"/>
        <v>15</v>
      </c>
      <c r="U28" s="67"/>
      <c r="V28" s="28" t="str">
        <f t="shared" si="2"/>
        <v>日本の食料生産</v>
      </c>
      <c r="W28" s="25">
        <f t="shared" si="2"/>
        <v>86.36363636363636</v>
      </c>
      <c r="X28" s="26">
        <f t="shared" si="2"/>
        <v>86.149103139013448</v>
      </c>
      <c r="Y28" s="27">
        <f t="shared" si="2"/>
        <v>15</v>
      </c>
    </row>
    <row r="29" spans="1:25" hidden="1" x14ac:dyDescent="0.15">
      <c r="A29" s="51"/>
      <c r="B29" s="53" t="str">
        <f t="shared" si="0"/>
        <v>日本の工業生産</v>
      </c>
      <c r="C29" s="54"/>
      <c r="D29" s="55"/>
      <c r="E29" s="25">
        <f t="shared" si="1"/>
        <v>83.63636363636364</v>
      </c>
      <c r="F29" s="26">
        <f t="shared" si="1"/>
        <v>85.358744394618824</v>
      </c>
      <c r="G29" s="27">
        <f t="shared" si="1"/>
        <v>20</v>
      </c>
      <c r="U29" s="67"/>
      <c r="V29" s="28" t="str">
        <f t="shared" si="2"/>
        <v>日本の工業生産</v>
      </c>
      <c r="W29" s="25">
        <f t="shared" si="2"/>
        <v>83.63636363636364</v>
      </c>
      <c r="X29" s="26">
        <f t="shared" si="2"/>
        <v>85.358744394618824</v>
      </c>
      <c r="Y29" s="27">
        <f t="shared" si="2"/>
        <v>20</v>
      </c>
    </row>
    <row r="30" spans="1:25" hidden="1" x14ac:dyDescent="0.15">
      <c r="A30" s="51"/>
      <c r="B30" s="53" t="str">
        <f t="shared" si="0"/>
        <v>わたしたちの生活と情報</v>
      </c>
      <c r="C30" s="54"/>
      <c r="D30" s="55"/>
      <c r="E30" s="25">
        <f t="shared" si="1"/>
        <v>70</v>
      </c>
      <c r="F30" s="26">
        <f t="shared" si="1"/>
        <v>78.632286995515685</v>
      </c>
      <c r="G30" s="27">
        <f t="shared" si="1"/>
        <v>25</v>
      </c>
      <c r="U30" s="67"/>
      <c r="V30" s="28" t="str">
        <f t="shared" si="2"/>
        <v>わたしたちの生活と情報</v>
      </c>
      <c r="W30" s="25">
        <f t="shared" si="2"/>
        <v>70</v>
      </c>
      <c r="X30" s="26">
        <f t="shared" si="2"/>
        <v>78.632286995515685</v>
      </c>
      <c r="Y30" s="27">
        <f t="shared" si="2"/>
        <v>25</v>
      </c>
    </row>
    <row r="31" spans="1:25" hidden="1" x14ac:dyDescent="0.15">
      <c r="A31" s="51"/>
      <c r="B31" s="53" t="str">
        <f t="shared" si="0"/>
        <v>わたしたちの生活と環境</v>
      </c>
      <c r="C31" s="54"/>
      <c r="D31" s="55"/>
      <c r="E31" s="25">
        <f t="shared" si="1"/>
        <v>80.909090909090907</v>
      </c>
      <c r="F31" s="26">
        <f t="shared" si="1"/>
        <v>78.710762331838552</v>
      </c>
      <c r="G31" s="27">
        <f t="shared" si="1"/>
        <v>30</v>
      </c>
      <c r="U31" s="67"/>
      <c r="V31" s="28" t="str">
        <f t="shared" si="2"/>
        <v>わたしたちの生活と環境</v>
      </c>
      <c r="W31" s="25">
        <f t="shared" si="2"/>
        <v>80.909090909090907</v>
      </c>
      <c r="X31" s="26">
        <f t="shared" si="2"/>
        <v>78.710762331838552</v>
      </c>
      <c r="Y31" s="27">
        <f t="shared" si="2"/>
        <v>30</v>
      </c>
    </row>
    <row r="32" spans="1:25" hidden="1" x14ac:dyDescent="0.15">
      <c r="A32" s="51"/>
      <c r="B32" s="53" t="str">
        <f t="shared" si="0"/>
        <v>日本国憲法</v>
      </c>
      <c r="C32" s="54"/>
      <c r="D32" s="55"/>
      <c r="E32" s="25">
        <f t="shared" si="1"/>
        <v>69.090909090909093</v>
      </c>
      <c r="F32" s="26">
        <f t="shared" si="1"/>
        <v>78.800448430493276</v>
      </c>
      <c r="G32" s="27">
        <f t="shared" si="1"/>
        <v>35</v>
      </c>
      <c r="U32" s="67"/>
      <c r="V32" s="28" t="str">
        <f t="shared" si="2"/>
        <v>日本国憲法</v>
      </c>
      <c r="W32" s="25">
        <f t="shared" si="2"/>
        <v>69.090909090909093</v>
      </c>
      <c r="X32" s="26">
        <f t="shared" si="2"/>
        <v>78.800448430493276</v>
      </c>
      <c r="Y32" s="27">
        <f t="shared" si="2"/>
        <v>35</v>
      </c>
    </row>
    <row r="33" spans="1:25" hidden="1" x14ac:dyDescent="0.15">
      <c r="A33" s="51"/>
      <c r="B33" s="53" t="str">
        <f t="shared" si="0"/>
        <v>日本の政治</v>
      </c>
      <c r="C33" s="54"/>
      <c r="D33" s="55"/>
      <c r="E33" s="25">
        <f t="shared" si="1"/>
        <v>69.090909090909093</v>
      </c>
      <c r="F33" s="26">
        <f t="shared" si="1"/>
        <v>71.692825112107627</v>
      </c>
      <c r="G33" s="27">
        <f t="shared" si="1"/>
        <v>40</v>
      </c>
      <c r="U33" s="67"/>
      <c r="V33" s="28" t="str">
        <f t="shared" si="2"/>
        <v>日本の政治</v>
      </c>
      <c r="W33" s="25">
        <f t="shared" si="2"/>
        <v>69.090909090909093</v>
      </c>
      <c r="X33" s="26">
        <f t="shared" si="2"/>
        <v>71.692825112107627</v>
      </c>
      <c r="Y33" s="27">
        <f t="shared" si="2"/>
        <v>40</v>
      </c>
    </row>
    <row r="34" spans="1:25" hidden="1" x14ac:dyDescent="0.15">
      <c r="A34" s="51"/>
      <c r="B34" s="53" t="str">
        <f t="shared" si="0"/>
        <v>縄文時代～平安時代</v>
      </c>
      <c r="C34" s="54"/>
      <c r="D34" s="55"/>
      <c r="E34" s="25">
        <f t="shared" si="1"/>
        <v>65</v>
      </c>
      <c r="F34" s="26">
        <f t="shared" si="1"/>
        <v>77.00112107623319</v>
      </c>
      <c r="G34" s="27">
        <f t="shared" si="1"/>
        <v>45</v>
      </c>
      <c r="U34" s="67"/>
      <c r="V34" s="28" t="str">
        <f t="shared" si="2"/>
        <v>縄文時代～平安時代</v>
      </c>
      <c r="W34" s="25">
        <f t="shared" si="2"/>
        <v>65</v>
      </c>
      <c r="X34" s="26">
        <f t="shared" si="2"/>
        <v>77.00112107623319</v>
      </c>
      <c r="Y34" s="27">
        <f t="shared" si="2"/>
        <v>45</v>
      </c>
    </row>
    <row r="35" spans="1:25" hidden="1" x14ac:dyDescent="0.15">
      <c r="A35" s="51"/>
      <c r="B35" s="53" t="str">
        <f t="shared" si="0"/>
        <v>鎌倉時代，室町時代</v>
      </c>
      <c r="C35" s="54"/>
      <c r="D35" s="55"/>
      <c r="E35" s="25">
        <f t="shared" si="1"/>
        <v>54.090909090909093</v>
      </c>
      <c r="F35" s="26">
        <f t="shared" si="1"/>
        <v>65.20179372197309</v>
      </c>
      <c r="G35" s="27">
        <f t="shared" si="1"/>
        <v>50</v>
      </c>
      <c r="U35" s="67"/>
      <c r="V35" s="28" t="str">
        <f t="shared" si="2"/>
        <v>鎌倉時代，室町時代</v>
      </c>
      <c r="W35" s="25">
        <f t="shared" si="2"/>
        <v>54.090909090909093</v>
      </c>
      <c r="X35" s="26">
        <f t="shared" si="2"/>
        <v>65.20179372197309</v>
      </c>
      <c r="Y35" s="27">
        <f t="shared" si="2"/>
        <v>50</v>
      </c>
    </row>
    <row r="36" spans="1:25" hidden="1" x14ac:dyDescent="0.15">
      <c r="A36" s="52"/>
      <c r="B36" s="56" t="str">
        <f t="shared" si="0"/>
        <v/>
      </c>
      <c r="C36" s="57"/>
      <c r="D36" s="58"/>
      <c r="E36" s="29" t="str">
        <f t="shared" si="1"/>
        <v/>
      </c>
      <c r="F36" s="30" t="str">
        <f t="shared" si="1"/>
        <v/>
      </c>
      <c r="G36" s="31">
        <f t="shared" si="1"/>
        <v>55</v>
      </c>
      <c r="U36" s="68"/>
      <c r="V36" s="32" t="str">
        <f t="shared" si="2"/>
        <v/>
      </c>
      <c r="W36" s="29" t="str">
        <f t="shared" si="2"/>
        <v/>
      </c>
      <c r="X36" s="30" t="str">
        <f t="shared" si="2"/>
        <v/>
      </c>
      <c r="Y36" s="31">
        <f t="shared" si="2"/>
        <v>55</v>
      </c>
    </row>
    <row r="37" spans="1:25" x14ac:dyDescent="0.15">
      <c r="A37" s="50" t="s">
        <v>73</v>
      </c>
      <c r="B37" s="69" t="str">
        <f t="shared" si="0"/>
        <v>国土の
自然環境
などの様子</v>
      </c>
      <c r="C37" s="70"/>
      <c r="D37" s="71"/>
      <c r="E37" s="21">
        <f t="shared" si="1"/>
        <v>64</v>
      </c>
      <c r="F37" s="22">
        <f t="shared" si="1"/>
        <v>65.699551569506724</v>
      </c>
      <c r="G37" s="23">
        <f t="shared" si="1"/>
        <v>66.974895327693702</v>
      </c>
      <c r="U37" s="50" t="s">
        <v>73</v>
      </c>
      <c r="V37" s="24" t="str">
        <f t="shared" si="2"/>
        <v>国土の
自然環境
などの様子</v>
      </c>
      <c r="W37" s="21">
        <f t="shared" si="2"/>
        <v>64</v>
      </c>
      <c r="X37" s="22">
        <f t="shared" si="2"/>
        <v>65.699551569506724</v>
      </c>
      <c r="Y37" s="23">
        <f t="shared" si="2"/>
        <v>66.974895327693702</v>
      </c>
    </row>
    <row r="38" spans="1:25" x14ac:dyDescent="0.15">
      <c r="A38" s="51"/>
      <c r="B38" s="53" t="str">
        <f t="shared" si="0"/>
        <v>農業や
水産業</v>
      </c>
      <c r="C38" s="54"/>
      <c r="D38" s="55"/>
      <c r="E38" s="25">
        <f t="shared" si="1"/>
        <v>86.36363636363636</v>
      </c>
      <c r="F38" s="26">
        <f t="shared" si="1"/>
        <v>86.149103139013448</v>
      </c>
      <c r="G38" s="27">
        <f t="shared" si="1"/>
        <v>77.461804109440237</v>
      </c>
      <c r="U38" s="51"/>
      <c r="V38" s="28" t="str">
        <f t="shared" si="2"/>
        <v>農業や
水産業</v>
      </c>
      <c r="W38" s="25">
        <f t="shared" si="2"/>
        <v>86.36363636363636</v>
      </c>
      <c r="X38" s="26">
        <f t="shared" si="2"/>
        <v>86.149103139013448</v>
      </c>
      <c r="Y38" s="27">
        <f t="shared" si="2"/>
        <v>77.461804109440237</v>
      </c>
    </row>
    <row r="39" spans="1:25" x14ac:dyDescent="0.15">
      <c r="A39" s="51"/>
      <c r="B39" s="53" t="str">
        <f t="shared" si="0"/>
        <v>工業生産</v>
      </c>
      <c r="C39" s="54"/>
      <c r="D39" s="55"/>
      <c r="E39" s="25">
        <f t="shared" si="1"/>
        <v>83.63636363636364</v>
      </c>
      <c r="F39" s="26">
        <f t="shared" si="1"/>
        <v>85.358744394618824</v>
      </c>
      <c r="G39" s="27">
        <f t="shared" si="1"/>
        <v>76.697420412487475</v>
      </c>
      <c r="U39" s="51"/>
      <c r="V39" s="28" t="str">
        <f t="shared" si="2"/>
        <v>工業生産</v>
      </c>
      <c r="W39" s="25">
        <f t="shared" si="2"/>
        <v>83.63636363636364</v>
      </c>
      <c r="X39" s="26">
        <f t="shared" si="2"/>
        <v>85.358744394618824</v>
      </c>
      <c r="Y39" s="27">
        <f t="shared" si="2"/>
        <v>76.697420412487475</v>
      </c>
    </row>
    <row r="40" spans="1:25" x14ac:dyDescent="0.15">
      <c r="A40" s="51"/>
      <c r="B40" s="53" t="str">
        <f t="shared" si="0"/>
        <v>産業と
情報との
関わり</v>
      </c>
      <c r="C40" s="54"/>
      <c r="D40" s="55"/>
      <c r="E40" s="25">
        <f t="shared" si="1"/>
        <v>70</v>
      </c>
      <c r="F40" s="26">
        <f t="shared" si="1"/>
        <v>78.632286995515685</v>
      </c>
      <c r="G40" s="27">
        <f t="shared" si="1"/>
        <v>69.584397927116953</v>
      </c>
      <c r="U40" s="51"/>
      <c r="V40" s="28" t="str">
        <f t="shared" si="2"/>
        <v>産業と
情報との
関わり</v>
      </c>
      <c r="W40" s="25">
        <f t="shared" si="2"/>
        <v>70</v>
      </c>
      <c r="X40" s="26">
        <f t="shared" si="2"/>
        <v>78.632286995515685</v>
      </c>
      <c r="Y40" s="27">
        <f t="shared" si="2"/>
        <v>69.584397927116953</v>
      </c>
    </row>
    <row r="41" spans="1:25" x14ac:dyDescent="0.15">
      <c r="A41" s="51"/>
      <c r="B41" s="53" t="str">
        <f t="shared" si="0"/>
        <v>日本の政治</v>
      </c>
      <c r="C41" s="54"/>
      <c r="D41" s="55"/>
      <c r="E41" s="25">
        <f t="shared" si="1"/>
        <v>69.090909090909093</v>
      </c>
      <c r="F41" s="26">
        <f t="shared" si="1"/>
        <v>75.246636771300444</v>
      </c>
      <c r="G41" s="27">
        <f t="shared" si="1"/>
        <v>65.775000000000006</v>
      </c>
      <c r="I41" s="33"/>
      <c r="U41" s="51"/>
      <c r="V41" s="28" t="str">
        <f t="shared" si="2"/>
        <v>日本の政治</v>
      </c>
      <c r="W41" s="25">
        <f t="shared" si="2"/>
        <v>69.090909090909093</v>
      </c>
      <c r="X41" s="26">
        <f t="shared" si="2"/>
        <v>75.246636771300444</v>
      </c>
      <c r="Y41" s="27">
        <f t="shared" si="2"/>
        <v>65.775000000000006</v>
      </c>
    </row>
    <row r="42" spans="1:25" x14ac:dyDescent="0.15">
      <c r="A42" s="52"/>
      <c r="B42" s="56" t="str">
        <f t="shared" si="0"/>
        <v>日本の歴史</v>
      </c>
      <c r="C42" s="57"/>
      <c r="D42" s="58"/>
      <c r="E42" s="29">
        <f t="shared" si="1"/>
        <v>59.545454545454547</v>
      </c>
      <c r="F42" s="30">
        <f t="shared" si="1"/>
        <v>71.10145739910314</v>
      </c>
      <c r="G42" s="31">
        <f t="shared" si="1"/>
        <v>69.138681459613807</v>
      </c>
      <c r="U42" s="52"/>
      <c r="V42" s="32" t="str">
        <f t="shared" si="2"/>
        <v>日本の歴史</v>
      </c>
      <c r="W42" s="29">
        <f t="shared" si="2"/>
        <v>59.545454545454547</v>
      </c>
      <c r="X42" s="30">
        <f t="shared" si="2"/>
        <v>71.10145739910314</v>
      </c>
      <c r="Y42" s="31">
        <f t="shared" si="2"/>
        <v>69.138681459613807</v>
      </c>
    </row>
    <row r="43" spans="1:25" x14ac:dyDescent="0.15">
      <c r="A43" s="50" t="s">
        <v>74</v>
      </c>
      <c r="B43" s="69" t="str">
        <f t="shared" si="0"/>
        <v>知識・技能</v>
      </c>
      <c r="C43" s="70"/>
      <c r="D43" s="71"/>
      <c r="E43" s="21">
        <f t="shared" si="1"/>
        <v>70.802139037433165</v>
      </c>
      <c r="F43" s="22">
        <f t="shared" si="1"/>
        <v>76.966499604326032</v>
      </c>
      <c r="G43" s="23">
        <f t="shared" si="1"/>
        <v>72.816156697463185</v>
      </c>
      <c r="U43" s="50" t="s">
        <v>74</v>
      </c>
      <c r="V43" s="24" t="str">
        <f t="shared" ref="V43:Y47" si="3">IF(V116&lt;&gt;"",V116,"")</f>
        <v>知識・技能</v>
      </c>
      <c r="W43" s="21">
        <f t="shared" si="3"/>
        <v>70.802139037433165</v>
      </c>
      <c r="X43" s="22">
        <f t="shared" si="3"/>
        <v>76.966499604326032</v>
      </c>
      <c r="Y43" s="23">
        <f t="shared" si="3"/>
        <v>72.816156697463185</v>
      </c>
    </row>
    <row r="44" spans="1:25" x14ac:dyDescent="0.15">
      <c r="A44" s="51"/>
      <c r="B44" s="53" t="str">
        <f t="shared" si="0"/>
        <v>思考・判断・
表現</v>
      </c>
      <c r="C44" s="54"/>
      <c r="D44" s="55"/>
      <c r="E44" s="25">
        <f t="shared" si="1"/>
        <v>65.22727272727272</v>
      </c>
      <c r="F44" s="26">
        <f t="shared" si="1"/>
        <v>70.305493273542609</v>
      </c>
      <c r="G44" s="27">
        <f t="shared" si="1"/>
        <v>64.45251469693433</v>
      </c>
      <c r="U44" s="51"/>
      <c r="V44" s="28" t="str">
        <f t="shared" si="3"/>
        <v>思考・判断・
表現</v>
      </c>
      <c r="W44" s="25">
        <f t="shared" si="3"/>
        <v>65.22727272727272</v>
      </c>
      <c r="X44" s="26">
        <f t="shared" si="3"/>
        <v>70.305493273542609</v>
      </c>
      <c r="Y44" s="27">
        <f t="shared" si="3"/>
        <v>64.45251469693433</v>
      </c>
    </row>
    <row r="45" spans="1:25" x14ac:dyDescent="0.15">
      <c r="A45" s="51"/>
      <c r="B45" s="53" t="str">
        <f t="shared" si="0"/>
        <v/>
      </c>
      <c r="C45" s="54"/>
      <c r="D45" s="55"/>
      <c r="E45" s="25" t="str">
        <f t="shared" si="1"/>
        <v/>
      </c>
      <c r="F45" s="26" t="str">
        <f t="shared" si="1"/>
        <v/>
      </c>
      <c r="G45" s="27" t="str">
        <f t="shared" si="1"/>
        <v/>
      </c>
      <c r="U45" s="51"/>
      <c r="V45" s="28" t="str">
        <f t="shared" si="3"/>
        <v/>
      </c>
      <c r="W45" s="25" t="str">
        <f t="shared" si="3"/>
        <v/>
      </c>
      <c r="X45" s="26" t="str">
        <f t="shared" si="3"/>
        <v/>
      </c>
      <c r="Y45" s="27" t="str">
        <f t="shared" si="3"/>
        <v/>
      </c>
    </row>
    <row r="46" spans="1:25" x14ac:dyDescent="0.15">
      <c r="A46" s="51"/>
      <c r="B46" s="53" t="str">
        <f t="shared" si="0"/>
        <v/>
      </c>
      <c r="C46" s="54"/>
      <c r="D46" s="55"/>
      <c r="E46" s="25" t="str">
        <f t="shared" si="1"/>
        <v/>
      </c>
      <c r="F46" s="26" t="str">
        <f t="shared" si="1"/>
        <v/>
      </c>
      <c r="G46" s="27" t="str">
        <f t="shared" si="1"/>
        <v/>
      </c>
      <c r="U46" s="51"/>
      <c r="V46" s="28" t="str">
        <f t="shared" si="3"/>
        <v/>
      </c>
      <c r="W46" s="25" t="str">
        <f t="shared" si="3"/>
        <v/>
      </c>
      <c r="X46" s="26" t="str">
        <f t="shared" si="3"/>
        <v/>
      </c>
      <c r="Y46" s="27" t="str">
        <f t="shared" si="3"/>
        <v/>
      </c>
    </row>
    <row r="47" spans="1:25" x14ac:dyDescent="0.15">
      <c r="A47" s="52"/>
      <c r="B47" s="56" t="str">
        <f t="shared" si="0"/>
        <v/>
      </c>
      <c r="C47" s="57"/>
      <c r="D47" s="58"/>
      <c r="E47" s="29" t="str">
        <f t="shared" si="1"/>
        <v/>
      </c>
      <c r="F47" s="30" t="str">
        <f t="shared" si="1"/>
        <v/>
      </c>
      <c r="G47" s="31" t="str">
        <f t="shared" si="1"/>
        <v/>
      </c>
      <c r="U47" s="52"/>
      <c r="V47" s="32" t="str">
        <f t="shared" si="3"/>
        <v/>
      </c>
      <c r="W47" s="29" t="str">
        <f t="shared" si="3"/>
        <v/>
      </c>
      <c r="X47" s="30" t="str">
        <f t="shared" si="3"/>
        <v/>
      </c>
      <c r="Y47" s="31" t="str">
        <f t="shared" si="3"/>
        <v/>
      </c>
    </row>
    <row r="48" spans="1:25" ht="4.5" customHeight="1" x14ac:dyDescent="0.15">
      <c r="A48" s="72" t="s">
        <v>75</v>
      </c>
      <c r="B48" s="72"/>
      <c r="C48" s="72"/>
      <c r="D48" s="72"/>
      <c r="E48" s="72"/>
      <c r="F48" s="72"/>
      <c r="G48" s="72"/>
      <c r="H48" s="72"/>
      <c r="I48" s="72"/>
      <c r="J48" s="72"/>
      <c r="K48" s="72"/>
      <c r="L48" s="72"/>
      <c r="M48" s="72"/>
      <c r="N48" s="72"/>
      <c r="O48" s="72"/>
      <c r="P48" s="72"/>
    </row>
    <row r="49" spans="1:19" ht="4.5" customHeight="1" x14ac:dyDescent="0.15">
      <c r="A49" s="72"/>
      <c r="B49" s="72"/>
      <c r="C49" s="72"/>
      <c r="D49" s="72"/>
      <c r="E49" s="72"/>
      <c r="F49" s="72"/>
      <c r="G49" s="72"/>
      <c r="H49" s="72"/>
      <c r="I49" s="72"/>
      <c r="J49" s="72"/>
      <c r="K49" s="72"/>
      <c r="L49" s="72"/>
      <c r="M49" s="72"/>
      <c r="N49" s="72"/>
      <c r="O49" s="72"/>
      <c r="P49" s="72"/>
    </row>
    <row r="50" spans="1:19" ht="4.5" customHeight="1" x14ac:dyDescent="0.15">
      <c r="A50" s="72"/>
      <c r="B50" s="72"/>
      <c r="C50" s="72"/>
      <c r="D50" s="72"/>
      <c r="E50" s="72"/>
      <c r="F50" s="72"/>
      <c r="G50" s="72"/>
      <c r="H50" s="72"/>
      <c r="I50" s="72"/>
      <c r="J50" s="72"/>
      <c r="K50" s="72"/>
      <c r="L50" s="72"/>
      <c r="M50" s="72"/>
      <c r="N50" s="72"/>
      <c r="O50" s="72"/>
      <c r="P50" s="72"/>
    </row>
    <row r="51" spans="1:19" ht="4.5" customHeight="1" x14ac:dyDescent="0.15">
      <c r="A51" s="72"/>
      <c r="B51" s="72"/>
      <c r="C51" s="72"/>
      <c r="D51" s="72"/>
      <c r="E51" s="72"/>
      <c r="F51" s="72"/>
      <c r="G51" s="72"/>
      <c r="H51" s="72"/>
      <c r="I51" s="72"/>
      <c r="J51" s="72"/>
      <c r="K51" s="72"/>
      <c r="L51" s="72"/>
      <c r="M51" s="72"/>
      <c r="N51" s="72"/>
      <c r="O51" s="72"/>
      <c r="P51" s="72"/>
    </row>
    <row r="52" spans="1:19" ht="4.5" customHeight="1" x14ac:dyDescent="0.15">
      <c r="A52" s="72"/>
      <c r="B52" s="72"/>
      <c r="C52" s="72"/>
      <c r="D52" s="72"/>
      <c r="E52" s="72"/>
      <c r="F52" s="72"/>
      <c r="G52" s="72"/>
      <c r="H52" s="72"/>
      <c r="I52" s="72"/>
      <c r="J52" s="72"/>
      <c r="K52" s="72"/>
      <c r="L52" s="72"/>
      <c r="M52" s="72"/>
      <c r="N52" s="72"/>
      <c r="O52" s="72"/>
      <c r="P52" s="72"/>
    </row>
    <row r="53" spans="1:19" ht="17.25" customHeight="1" x14ac:dyDescent="0.15">
      <c r="A53" s="4" t="s">
        <v>76</v>
      </c>
      <c r="B53" s="4"/>
      <c r="C53" s="4"/>
      <c r="H53" s="34"/>
      <c r="P53" s="35" t="s">
        <v>77</v>
      </c>
    </row>
    <row r="54" spans="1:19" ht="18.75" customHeight="1" x14ac:dyDescent="0.15">
      <c r="A54" s="73" t="s">
        <v>78</v>
      </c>
      <c r="B54" s="73"/>
      <c r="C54" s="73"/>
      <c r="D54" s="73" t="s">
        <v>79</v>
      </c>
      <c r="E54" s="73"/>
      <c r="F54" s="73"/>
      <c r="G54" s="73"/>
      <c r="H54" s="73"/>
      <c r="I54" s="73" t="s">
        <v>80</v>
      </c>
      <c r="J54" s="73"/>
      <c r="K54" s="73"/>
      <c r="L54" s="73"/>
      <c r="M54" s="73"/>
      <c r="N54" s="73"/>
      <c r="O54" s="73"/>
      <c r="P54" s="73"/>
    </row>
    <row r="55" spans="1:19" ht="97.5" hidden="1" customHeight="1" x14ac:dyDescent="0.15">
      <c r="A55" s="48" t="str">
        <f t="shared" ref="A55:A74" si="4">IF(V27&lt;&gt;"",V27,"")</f>
        <v>世界の中の国土</v>
      </c>
      <c r="B55" s="48"/>
      <c r="C55" s="48"/>
      <c r="D55" s="49"/>
      <c r="E55" s="49"/>
      <c r="F55" s="49"/>
      <c r="G55" s="49"/>
      <c r="H55" s="49"/>
      <c r="I55" s="49"/>
      <c r="J55" s="49"/>
      <c r="K55" s="49"/>
      <c r="L55" s="49"/>
      <c r="M55" s="49"/>
      <c r="N55" s="49"/>
      <c r="O55" s="49"/>
      <c r="P55" s="49"/>
      <c r="S55" s="36">
        <f t="shared" ref="S55:S74" si="5">LEN(V100)</f>
        <v>7</v>
      </c>
    </row>
    <row r="56" spans="1:19" ht="97.5" hidden="1" customHeight="1" x14ac:dyDescent="0.15">
      <c r="A56" s="48" t="str">
        <f t="shared" si="4"/>
        <v>日本の食料生産</v>
      </c>
      <c r="B56" s="48"/>
      <c r="C56" s="48"/>
      <c r="D56" s="49"/>
      <c r="E56" s="49"/>
      <c r="F56" s="49"/>
      <c r="G56" s="49"/>
      <c r="H56" s="49"/>
      <c r="I56" s="49"/>
      <c r="J56" s="49"/>
      <c r="K56" s="49"/>
      <c r="L56" s="49"/>
      <c r="M56" s="49"/>
      <c r="N56" s="49"/>
      <c r="O56" s="49"/>
      <c r="P56" s="49"/>
      <c r="S56" s="36">
        <f t="shared" si="5"/>
        <v>7</v>
      </c>
    </row>
    <row r="57" spans="1:19" ht="97.5" hidden="1" customHeight="1" x14ac:dyDescent="0.15">
      <c r="A57" s="48" t="str">
        <f t="shared" si="4"/>
        <v>日本の工業生産</v>
      </c>
      <c r="B57" s="48"/>
      <c r="C57" s="48"/>
      <c r="D57" s="49"/>
      <c r="E57" s="49"/>
      <c r="F57" s="49"/>
      <c r="G57" s="49"/>
      <c r="H57" s="49"/>
      <c r="I57" s="49"/>
      <c r="J57" s="49"/>
      <c r="K57" s="49"/>
      <c r="L57" s="49"/>
      <c r="M57" s="49"/>
      <c r="N57" s="49"/>
      <c r="O57" s="49"/>
      <c r="P57" s="49"/>
      <c r="S57" s="36">
        <f t="shared" si="5"/>
        <v>7</v>
      </c>
    </row>
    <row r="58" spans="1:19" ht="97.5" hidden="1" customHeight="1" x14ac:dyDescent="0.15">
      <c r="A58" s="48" t="str">
        <f t="shared" si="4"/>
        <v>わたしたちの生活と情報</v>
      </c>
      <c r="B58" s="48"/>
      <c r="C58" s="48"/>
      <c r="D58" s="49"/>
      <c r="E58" s="49"/>
      <c r="F58" s="49"/>
      <c r="G58" s="49"/>
      <c r="H58" s="49"/>
      <c r="I58" s="49"/>
      <c r="J58" s="49"/>
      <c r="K58" s="49"/>
      <c r="L58" s="49"/>
      <c r="M58" s="49"/>
      <c r="N58" s="49"/>
      <c r="O58" s="49"/>
      <c r="P58" s="49"/>
      <c r="S58" s="36">
        <f t="shared" si="5"/>
        <v>11</v>
      </c>
    </row>
    <row r="59" spans="1:19" ht="97.5" hidden="1" customHeight="1" x14ac:dyDescent="0.15">
      <c r="A59" s="48" t="str">
        <f t="shared" si="4"/>
        <v>わたしたちの生活と環境</v>
      </c>
      <c r="B59" s="48"/>
      <c r="C59" s="48"/>
      <c r="D59" s="49"/>
      <c r="E59" s="49"/>
      <c r="F59" s="49"/>
      <c r="G59" s="49"/>
      <c r="H59" s="49"/>
      <c r="I59" s="49"/>
      <c r="J59" s="49"/>
      <c r="K59" s="49"/>
      <c r="L59" s="49"/>
      <c r="M59" s="49"/>
      <c r="N59" s="49"/>
      <c r="O59" s="49"/>
      <c r="P59" s="49"/>
      <c r="S59" s="36">
        <f t="shared" si="5"/>
        <v>11</v>
      </c>
    </row>
    <row r="60" spans="1:19" ht="97.5" hidden="1" customHeight="1" x14ac:dyDescent="0.15">
      <c r="A60" s="48" t="str">
        <f t="shared" si="4"/>
        <v>日本国憲法</v>
      </c>
      <c r="B60" s="48"/>
      <c r="C60" s="48"/>
      <c r="D60" s="49"/>
      <c r="E60" s="49"/>
      <c r="F60" s="49"/>
      <c r="G60" s="49"/>
      <c r="H60" s="49"/>
      <c r="I60" s="49"/>
      <c r="J60" s="49"/>
      <c r="K60" s="49"/>
      <c r="L60" s="49"/>
      <c r="M60" s="49"/>
      <c r="N60" s="49"/>
      <c r="O60" s="49"/>
      <c r="P60" s="49"/>
      <c r="S60" s="36">
        <f t="shared" si="5"/>
        <v>5</v>
      </c>
    </row>
    <row r="61" spans="1:19" ht="97.5" hidden="1" customHeight="1" x14ac:dyDescent="0.15">
      <c r="A61" s="48" t="str">
        <f t="shared" si="4"/>
        <v>日本の政治</v>
      </c>
      <c r="B61" s="48"/>
      <c r="C61" s="48"/>
      <c r="D61" s="49"/>
      <c r="E61" s="49"/>
      <c r="F61" s="49"/>
      <c r="G61" s="49"/>
      <c r="H61" s="49"/>
      <c r="I61" s="49"/>
      <c r="J61" s="49"/>
      <c r="K61" s="49"/>
      <c r="L61" s="49"/>
      <c r="M61" s="49"/>
      <c r="N61" s="49"/>
      <c r="O61" s="49"/>
      <c r="P61" s="49"/>
      <c r="S61" s="36">
        <f t="shared" si="5"/>
        <v>5</v>
      </c>
    </row>
    <row r="62" spans="1:19" ht="97.5" hidden="1" customHeight="1" x14ac:dyDescent="0.15">
      <c r="A62" s="48" t="str">
        <f t="shared" si="4"/>
        <v>縄文時代～平安時代</v>
      </c>
      <c r="B62" s="48"/>
      <c r="C62" s="48"/>
      <c r="D62" s="49"/>
      <c r="E62" s="49"/>
      <c r="F62" s="49"/>
      <c r="G62" s="49"/>
      <c r="H62" s="49"/>
      <c r="I62" s="49"/>
      <c r="J62" s="49"/>
      <c r="K62" s="49"/>
      <c r="L62" s="49"/>
      <c r="M62" s="49"/>
      <c r="N62" s="49"/>
      <c r="O62" s="49"/>
      <c r="P62" s="49"/>
      <c r="S62" s="36">
        <f t="shared" si="5"/>
        <v>9</v>
      </c>
    </row>
    <row r="63" spans="1:19" ht="97.5" hidden="1" customHeight="1" x14ac:dyDescent="0.15">
      <c r="A63" s="48" t="str">
        <f t="shared" si="4"/>
        <v>鎌倉時代，室町時代</v>
      </c>
      <c r="B63" s="48"/>
      <c r="C63" s="48"/>
      <c r="D63" s="49"/>
      <c r="E63" s="49"/>
      <c r="F63" s="49"/>
      <c r="G63" s="49"/>
      <c r="H63" s="49"/>
      <c r="I63" s="49"/>
      <c r="J63" s="49"/>
      <c r="K63" s="49"/>
      <c r="L63" s="49"/>
      <c r="M63" s="49"/>
      <c r="N63" s="49"/>
      <c r="O63" s="49"/>
      <c r="P63" s="49"/>
      <c r="S63" s="36">
        <f t="shared" si="5"/>
        <v>9</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97.5" customHeight="1" x14ac:dyDescent="0.15">
      <c r="A65" s="48" t="str">
        <f t="shared" si="4"/>
        <v>国土の
自然環境
などの様子</v>
      </c>
      <c r="B65" s="48"/>
      <c r="C65" s="48"/>
      <c r="D65" s="49" t="s">
        <v>131</v>
      </c>
      <c r="E65" s="49"/>
      <c r="F65" s="49"/>
      <c r="G65" s="49"/>
      <c r="H65" s="49"/>
      <c r="I65" s="49" t="s">
        <v>81</v>
      </c>
      <c r="J65" s="49"/>
      <c r="K65" s="49"/>
      <c r="L65" s="49"/>
      <c r="M65" s="49"/>
      <c r="N65" s="49"/>
      <c r="O65" s="49"/>
      <c r="P65" s="49"/>
      <c r="S65" s="36">
        <f t="shared" si="5"/>
        <v>14</v>
      </c>
    </row>
    <row r="66" spans="1:21" ht="97.5" customHeight="1" x14ac:dyDescent="0.15">
      <c r="A66" s="48" t="str">
        <f t="shared" si="4"/>
        <v>農業や
水産業</v>
      </c>
      <c r="B66" s="48"/>
      <c r="C66" s="48"/>
      <c r="D66" s="49" t="s">
        <v>134</v>
      </c>
      <c r="E66" s="49"/>
      <c r="F66" s="49"/>
      <c r="G66" s="49"/>
      <c r="H66" s="49"/>
      <c r="I66" s="49" t="s">
        <v>82</v>
      </c>
      <c r="J66" s="49"/>
      <c r="K66" s="49"/>
      <c r="L66" s="49"/>
      <c r="M66" s="49"/>
      <c r="N66" s="49"/>
      <c r="O66" s="49"/>
      <c r="P66" s="49"/>
      <c r="S66" s="36">
        <f t="shared" si="5"/>
        <v>7</v>
      </c>
    </row>
    <row r="67" spans="1:21" ht="97.5" customHeight="1" x14ac:dyDescent="0.15">
      <c r="A67" s="48" t="str">
        <f t="shared" si="4"/>
        <v>工業生産</v>
      </c>
      <c r="B67" s="48"/>
      <c r="C67" s="48"/>
      <c r="D67" s="49" t="s">
        <v>135</v>
      </c>
      <c r="E67" s="49"/>
      <c r="F67" s="49"/>
      <c r="G67" s="49"/>
      <c r="H67" s="49"/>
      <c r="I67" s="49" t="s">
        <v>139</v>
      </c>
      <c r="J67" s="49"/>
      <c r="K67" s="49"/>
      <c r="L67" s="49"/>
      <c r="M67" s="49"/>
      <c r="N67" s="49"/>
      <c r="O67" s="49"/>
      <c r="P67" s="49"/>
      <c r="S67" s="36">
        <f t="shared" si="5"/>
        <v>4</v>
      </c>
    </row>
    <row r="68" spans="1:21" ht="97.5" customHeight="1" x14ac:dyDescent="0.15">
      <c r="A68" s="48" t="str">
        <f t="shared" si="4"/>
        <v>産業と
情報との
関わり</v>
      </c>
      <c r="B68" s="48"/>
      <c r="C68" s="48"/>
      <c r="D68" s="49" t="s">
        <v>136</v>
      </c>
      <c r="E68" s="49"/>
      <c r="F68" s="49"/>
      <c r="G68" s="49"/>
      <c r="H68" s="49"/>
      <c r="I68" s="49" t="s">
        <v>140</v>
      </c>
      <c r="J68" s="49"/>
      <c r="K68" s="49"/>
      <c r="L68" s="49"/>
      <c r="M68" s="49"/>
      <c r="N68" s="49"/>
      <c r="O68" s="49"/>
      <c r="P68" s="49"/>
      <c r="S68" s="36">
        <f t="shared" si="5"/>
        <v>12</v>
      </c>
    </row>
    <row r="69" spans="1:21" ht="97.5" customHeight="1" x14ac:dyDescent="0.15">
      <c r="A69" s="48" t="str">
        <f t="shared" si="4"/>
        <v>日本の政治</v>
      </c>
      <c r="B69" s="48"/>
      <c r="C69" s="48"/>
      <c r="D69" s="49" t="s">
        <v>137</v>
      </c>
      <c r="E69" s="49"/>
      <c r="F69" s="49"/>
      <c r="G69" s="49"/>
      <c r="H69" s="49"/>
      <c r="I69" s="49" t="s">
        <v>83</v>
      </c>
      <c r="J69" s="49"/>
      <c r="K69" s="49"/>
      <c r="L69" s="49"/>
      <c r="M69" s="49"/>
      <c r="N69" s="49"/>
      <c r="O69" s="49"/>
      <c r="P69" s="49"/>
      <c r="S69" s="36">
        <f t="shared" si="5"/>
        <v>5</v>
      </c>
    </row>
    <row r="70" spans="1:21" ht="110.25" customHeight="1" x14ac:dyDescent="0.15">
      <c r="A70" s="48" t="str">
        <f t="shared" si="4"/>
        <v>日本の歴史</v>
      </c>
      <c r="B70" s="48"/>
      <c r="C70" s="48"/>
      <c r="D70" s="49" t="s">
        <v>138</v>
      </c>
      <c r="E70" s="49"/>
      <c r="F70" s="49"/>
      <c r="G70" s="49"/>
      <c r="H70" s="49"/>
      <c r="I70" s="49" t="s">
        <v>84</v>
      </c>
      <c r="J70" s="49"/>
      <c r="K70" s="49"/>
      <c r="L70" s="49"/>
      <c r="M70" s="49"/>
      <c r="N70" s="49"/>
      <c r="O70" s="49"/>
      <c r="P70" s="49"/>
      <c r="S70" s="36">
        <f t="shared" si="5"/>
        <v>5</v>
      </c>
    </row>
    <row r="71" spans="1:21" ht="97.5" hidden="1" customHeight="1" x14ac:dyDescent="0.15">
      <c r="A71" s="47" t="str">
        <f t="shared" si="4"/>
        <v>知識・技能</v>
      </c>
      <c r="B71" s="47"/>
      <c r="C71" s="47"/>
      <c r="D71" s="46"/>
      <c r="E71" s="46"/>
      <c r="F71" s="46"/>
      <c r="G71" s="46"/>
      <c r="H71" s="46"/>
      <c r="I71" s="46"/>
      <c r="J71" s="46"/>
      <c r="K71" s="46"/>
      <c r="L71" s="46"/>
      <c r="M71" s="46"/>
      <c r="N71" s="46"/>
      <c r="O71" s="46"/>
      <c r="P71" s="46"/>
      <c r="S71" s="36">
        <f t="shared" si="5"/>
        <v>5</v>
      </c>
    </row>
    <row r="72" spans="1:21" ht="97.5" hidden="1" customHeight="1" x14ac:dyDescent="0.15">
      <c r="A72" s="47" t="str">
        <f t="shared" si="4"/>
        <v>思考・判断・
表現</v>
      </c>
      <c r="B72" s="47"/>
      <c r="C72" s="47"/>
      <c r="D72" s="46"/>
      <c r="E72" s="46"/>
      <c r="F72" s="46"/>
      <c r="G72" s="46"/>
      <c r="H72" s="46"/>
      <c r="I72" s="46"/>
      <c r="J72" s="46"/>
      <c r="K72" s="46"/>
      <c r="L72" s="46"/>
      <c r="M72" s="46"/>
      <c r="N72" s="46"/>
      <c r="O72" s="46"/>
      <c r="P72" s="46"/>
      <c r="S72" s="36">
        <f t="shared" si="5"/>
        <v>9</v>
      </c>
    </row>
    <row r="73" spans="1:21" ht="97.5" hidden="1" customHeight="1" x14ac:dyDescent="0.15">
      <c r="A73" s="47" t="str">
        <f t="shared" si="4"/>
        <v/>
      </c>
      <c r="B73" s="47"/>
      <c r="C73" s="47"/>
      <c r="D73" s="46"/>
      <c r="E73" s="46"/>
      <c r="F73" s="46"/>
      <c r="G73" s="46"/>
      <c r="H73" s="46"/>
      <c r="I73" s="46"/>
      <c r="J73" s="46"/>
      <c r="K73" s="46"/>
      <c r="L73" s="46"/>
      <c r="M73" s="46"/>
      <c r="N73" s="46"/>
      <c r="O73" s="46"/>
      <c r="P73" s="46"/>
      <c r="S73" s="36">
        <f t="shared" si="5"/>
        <v>0</v>
      </c>
    </row>
    <row r="74" spans="1:21" ht="97.5" hidden="1" customHeight="1" x14ac:dyDescent="0.15">
      <c r="A74" s="47" t="str">
        <f t="shared" si="4"/>
        <v/>
      </c>
      <c r="B74" s="47"/>
      <c r="C74" s="47"/>
      <c r="D74" s="46"/>
      <c r="E74" s="46"/>
      <c r="F74" s="46"/>
      <c r="G74" s="46"/>
      <c r="H74" s="46"/>
      <c r="I74" s="46"/>
      <c r="J74" s="46"/>
      <c r="K74" s="46"/>
      <c r="L74" s="46"/>
      <c r="M74" s="46"/>
      <c r="N74" s="46"/>
      <c r="O74" s="46"/>
      <c r="P74" s="46"/>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85</v>
      </c>
      <c r="V99" s="40" t="s">
        <v>86</v>
      </c>
      <c r="W99" s="8" t="s">
        <v>69</v>
      </c>
      <c r="X99" s="8" t="s">
        <v>70</v>
      </c>
      <c r="Y99" s="8" t="s">
        <v>71</v>
      </c>
    </row>
    <row r="100" spans="20:25" ht="13.5" hidden="1" customHeight="1" x14ac:dyDescent="0.15">
      <c r="T100" s="41"/>
      <c r="U100">
        <v>1</v>
      </c>
      <c r="V100" t="s">
        <v>87</v>
      </c>
      <c r="W100" s="13">
        <v>52.727272727272727</v>
      </c>
      <c r="X100" s="13">
        <v>57.025411061285503</v>
      </c>
      <c r="Y100" s="13">
        <v>10</v>
      </c>
    </row>
    <row r="101" spans="20:25" hidden="1" x14ac:dyDescent="0.15">
      <c r="T101" s="42"/>
      <c r="U101">
        <v>2</v>
      </c>
      <c r="V101" t="s">
        <v>88</v>
      </c>
      <c r="W101" s="13">
        <v>86.36363636363636</v>
      </c>
      <c r="X101" s="13">
        <v>86.149103139013448</v>
      </c>
      <c r="Y101" s="13">
        <v>15</v>
      </c>
    </row>
    <row r="102" spans="20:25" hidden="1" x14ac:dyDescent="0.15">
      <c r="T102" s="42"/>
      <c r="U102">
        <v>3</v>
      </c>
      <c r="V102" t="s">
        <v>89</v>
      </c>
      <c r="W102" s="13">
        <v>83.63636363636364</v>
      </c>
      <c r="X102" s="13">
        <v>85.358744394618824</v>
      </c>
      <c r="Y102" s="13">
        <v>20</v>
      </c>
    </row>
    <row r="103" spans="20:25" hidden="1" x14ac:dyDescent="0.15">
      <c r="T103" s="42"/>
      <c r="U103">
        <v>4</v>
      </c>
      <c r="V103" t="s">
        <v>90</v>
      </c>
      <c r="W103" s="13">
        <v>70</v>
      </c>
      <c r="X103" s="13">
        <v>78.632286995515685</v>
      </c>
      <c r="Y103" s="13">
        <v>25</v>
      </c>
    </row>
    <row r="104" spans="20:25" hidden="1" x14ac:dyDescent="0.15">
      <c r="T104" s="42"/>
      <c r="U104">
        <v>5</v>
      </c>
      <c r="V104" t="s">
        <v>91</v>
      </c>
      <c r="W104" s="13">
        <v>80.909090909090907</v>
      </c>
      <c r="X104" s="13">
        <v>78.710762331838552</v>
      </c>
      <c r="Y104" s="13">
        <v>30</v>
      </c>
    </row>
    <row r="105" spans="20:25" hidden="1" x14ac:dyDescent="0.15">
      <c r="T105" s="42"/>
      <c r="U105">
        <v>6</v>
      </c>
      <c r="V105" t="s">
        <v>92</v>
      </c>
      <c r="W105" s="13">
        <v>69.090909090909093</v>
      </c>
      <c r="X105" s="13">
        <v>78.800448430493276</v>
      </c>
      <c r="Y105" s="13">
        <v>35</v>
      </c>
    </row>
    <row r="106" spans="20:25" hidden="1" x14ac:dyDescent="0.15">
      <c r="T106" s="42"/>
      <c r="U106">
        <v>7</v>
      </c>
      <c r="V106" t="s">
        <v>93</v>
      </c>
      <c r="W106" s="13">
        <v>69.090909090909093</v>
      </c>
      <c r="X106" s="13">
        <v>71.692825112107627</v>
      </c>
      <c r="Y106" s="13">
        <v>40</v>
      </c>
    </row>
    <row r="107" spans="20:25" hidden="1" x14ac:dyDescent="0.15">
      <c r="T107" s="42"/>
      <c r="U107">
        <v>8</v>
      </c>
      <c r="V107" t="s">
        <v>94</v>
      </c>
      <c r="W107" s="13">
        <v>65</v>
      </c>
      <c r="X107" s="13">
        <v>77.00112107623319</v>
      </c>
      <c r="Y107" s="13">
        <v>45</v>
      </c>
    </row>
    <row r="108" spans="20:25" hidden="1" x14ac:dyDescent="0.15">
      <c r="T108" s="42"/>
      <c r="U108">
        <v>9</v>
      </c>
      <c r="V108" t="s">
        <v>95</v>
      </c>
      <c r="W108" s="13">
        <v>54.090909090909093</v>
      </c>
      <c r="X108" s="13">
        <v>65.20179372197309</v>
      </c>
      <c r="Y108" s="13">
        <v>50</v>
      </c>
    </row>
    <row r="109" spans="20:25" hidden="1" x14ac:dyDescent="0.15">
      <c r="T109" s="43"/>
      <c r="U109">
        <v>10</v>
      </c>
      <c r="V109" t="s">
        <v>25</v>
      </c>
      <c r="W109" s="13"/>
      <c r="X109" s="13"/>
      <c r="Y109" s="13">
        <v>55</v>
      </c>
    </row>
    <row r="110" spans="20:25" ht="13.5" customHeight="1" x14ac:dyDescent="0.15">
      <c r="T110" s="41"/>
      <c r="U110">
        <v>1</v>
      </c>
      <c r="V110" s="44" t="s">
        <v>96</v>
      </c>
      <c r="W110" s="13">
        <v>64</v>
      </c>
      <c r="X110" s="13">
        <v>65.699551569506724</v>
      </c>
      <c r="Y110" s="13">
        <v>66.974895327693702</v>
      </c>
    </row>
    <row r="111" spans="20:25" ht="27" x14ac:dyDescent="0.15">
      <c r="T111" s="42"/>
      <c r="U111">
        <v>2</v>
      </c>
      <c r="V111" s="44" t="s">
        <v>97</v>
      </c>
      <c r="W111" s="13">
        <v>86.36363636363636</v>
      </c>
      <c r="X111" s="13">
        <v>86.149103139013448</v>
      </c>
      <c r="Y111" s="13">
        <v>77.461804109440237</v>
      </c>
    </row>
    <row r="112" spans="20:25" x14ac:dyDescent="0.15">
      <c r="T112" s="42"/>
      <c r="U112">
        <v>3</v>
      </c>
      <c r="V112" t="s">
        <v>98</v>
      </c>
      <c r="W112" s="13">
        <v>83.63636363636364</v>
      </c>
      <c r="X112" s="13">
        <v>85.358744394618824</v>
      </c>
      <c r="Y112" s="13">
        <v>76.697420412487475</v>
      </c>
    </row>
    <row r="113" spans="20:25" ht="40.5" x14ac:dyDescent="0.15">
      <c r="T113" s="42"/>
      <c r="U113">
        <v>4</v>
      </c>
      <c r="V113" s="44" t="s">
        <v>99</v>
      </c>
      <c r="W113" s="13">
        <v>70</v>
      </c>
      <c r="X113" s="13">
        <v>78.632286995515685</v>
      </c>
      <c r="Y113" s="13">
        <v>69.584397927116953</v>
      </c>
    </row>
    <row r="114" spans="20:25" x14ac:dyDescent="0.15">
      <c r="T114" s="42"/>
      <c r="U114">
        <v>5</v>
      </c>
      <c r="V114" t="s">
        <v>93</v>
      </c>
      <c r="W114" s="13">
        <v>69.090909090909093</v>
      </c>
      <c r="X114" s="13">
        <v>75.246636771300444</v>
      </c>
      <c r="Y114" s="13">
        <v>65.775000000000006</v>
      </c>
    </row>
    <row r="115" spans="20:25" x14ac:dyDescent="0.15">
      <c r="T115" s="43"/>
      <c r="U115">
        <v>6</v>
      </c>
      <c r="V115" t="s">
        <v>100</v>
      </c>
      <c r="W115" s="13">
        <v>59.545454545454547</v>
      </c>
      <c r="X115" s="13">
        <v>71.10145739910314</v>
      </c>
      <c r="Y115" s="13">
        <v>69.138681459613807</v>
      </c>
    </row>
    <row r="116" spans="20:25" ht="13.5" customHeight="1" x14ac:dyDescent="0.15">
      <c r="T116" s="41"/>
      <c r="U116">
        <v>1</v>
      </c>
      <c r="V116" t="s">
        <v>31</v>
      </c>
      <c r="W116" s="13">
        <v>70.802139037433165</v>
      </c>
      <c r="X116" s="13">
        <v>76.966499604326032</v>
      </c>
      <c r="Y116" s="13">
        <v>72.816156697463185</v>
      </c>
    </row>
    <row r="117" spans="20:25" ht="27" x14ac:dyDescent="0.15">
      <c r="T117" s="42"/>
      <c r="U117">
        <v>2</v>
      </c>
      <c r="V117" s="44" t="s">
        <v>101</v>
      </c>
      <c r="W117" s="13">
        <v>65.22727272727272</v>
      </c>
      <c r="X117" s="13">
        <v>70.305493273542609</v>
      </c>
      <c r="Y117" s="13">
        <v>64.45251469693433</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142"/>
  <sheetViews>
    <sheetView topLeftCell="A67" zoomScaleNormal="100" zoomScaleSheetLayoutView="100" workbookViewId="0">
      <selection activeCell="D68" sqref="D68:H68"/>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102</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67</v>
      </c>
      <c r="B24" s="4"/>
      <c r="C24" s="4"/>
      <c r="D24" s="16"/>
      <c r="E24" s="17"/>
      <c r="F24" s="6"/>
    </row>
    <row r="25" spans="1:25" x14ac:dyDescent="0.15">
      <c r="A25" s="59"/>
      <c r="B25" s="59"/>
      <c r="C25" s="59"/>
      <c r="D25" s="59"/>
      <c r="E25" s="60" t="s">
        <v>68</v>
      </c>
      <c r="F25" s="61"/>
      <c r="G25" s="62"/>
      <c r="U25" s="59"/>
      <c r="V25" s="59"/>
      <c r="W25" s="60" t="s">
        <v>68</v>
      </c>
      <c r="X25" s="61"/>
      <c r="Y25" s="62"/>
    </row>
    <row r="26" spans="1:25" x14ac:dyDescent="0.15">
      <c r="A26" s="59"/>
      <c r="B26" s="59"/>
      <c r="C26" s="59"/>
      <c r="D26" s="59"/>
      <c r="E26" s="18" t="s">
        <v>69</v>
      </c>
      <c r="F26" s="19" t="s">
        <v>70</v>
      </c>
      <c r="G26" s="20" t="s">
        <v>71</v>
      </c>
      <c r="U26" s="59"/>
      <c r="V26" s="59"/>
      <c r="W26" s="18" t="s">
        <v>69</v>
      </c>
      <c r="X26" s="19" t="s">
        <v>70</v>
      </c>
      <c r="Y26" s="20" t="s">
        <v>71</v>
      </c>
    </row>
    <row r="27" spans="1:25" hidden="1" x14ac:dyDescent="0.15">
      <c r="A27" s="50" t="s">
        <v>72</v>
      </c>
      <c r="B27" s="63" t="str">
        <f t="shared" ref="B27:B47" si="0">IF(V27&lt;&gt;"",V27,"")</f>
        <v>小数の計算</v>
      </c>
      <c r="C27" s="64"/>
      <c r="D27" s="65"/>
      <c r="E27" s="21">
        <f t="shared" ref="E27:G47" si="1">IF(W27&lt;&gt;"",W27,"")</f>
        <v>75</v>
      </c>
      <c r="F27" s="22">
        <f t="shared" si="1"/>
        <v>74.033273381294961</v>
      </c>
      <c r="G27" s="23">
        <f t="shared" si="1"/>
        <v>10</v>
      </c>
      <c r="U27" s="66" t="s">
        <v>72</v>
      </c>
      <c r="V27" s="24" t="str">
        <f t="shared" ref="V27:Y42" si="2">IF(V100&lt;&gt;"",V100,"")</f>
        <v>小数の計算</v>
      </c>
      <c r="W27" s="21">
        <f t="shared" si="2"/>
        <v>75</v>
      </c>
      <c r="X27" s="22">
        <f t="shared" si="2"/>
        <v>74.033273381294961</v>
      </c>
      <c r="Y27" s="23">
        <f t="shared" si="2"/>
        <v>10</v>
      </c>
    </row>
    <row r="28" spans="1:25" hidden="1" x14ac:dyDescent="0.15">
      <c r="A28" s="51"/>
      <c r="B28" s="53" t="str">
        <f t="shared" si="0"/>
        <v>分数の計算</v>
      </c>
      <c r="C28" s="54"/>
      <c r="D28" s="55"/>
      <c r="E28" s="25">
        <f t="shared" si="1"/>
        <v>76.36363636363636</v>
      </c>
      <c r="F28" s="26">
        <f t="shared" si="1"/>
        <v>73.142985611510795</v>
      </c>
      <c r="G28" s="27">
        <f t="shared" si="1"/>
        <v>15</v>
      </c>
      <c r="U28" s="67"/>
      <c r="V28" s="28" t="str">
        <f t="shared" si="2"/>
        <v>分数の計算</v>
      </c>
      <c r="W28" s="25">
        <f t="shared" si="2"/>
        <v>76.36363636363636</v>
      </c>
      <c r="X28" s="26">
        <f t="shared" si="2"/>
        <v>73.142985611510795</v>
      </c>
      <c r="Y28" s="27">
        <f t="shared" si="2"/>
        <v>15</v>
      </c>
    </row>
    <row r="29" spans="1:25" hidden="1" x14ac:dyDescent="0.15">
      <c r="A29" s="51"/>
      <c r="B29" s="53" t="str">
        <f t="shared" si="0"/>
        <v>文字の式</v>
      </c>
      <c r="C29" s="54"/>
      <c r="D29" s="55"/>
      <c r="E29" s="25">
        <f t="shared" si="1"/>
        <v>68.181818181818187</v>
      </c>
      <c r="F29" s="26">
        <f t="shared" si="1"/>
        <v>68.513938848920873</v>
      </c>
      <c r="G29" s="27">
        <f t="shared" si="1"/>
        <v>20</v>
      </c>
      <c r="U29" s="67"/>
      <c r="V29" s="28" t="str">
        <f t="shared" si="2"/>
        <v>文字の式</v>
      </c>
      <c r="W29" s="25">
        <f t="shared" si="2"/>
        <v>68.181818181818187</v>
      </c>
      <c r="X29" s="26">
        <f t="shared" si="2"/>
        <v>68.513938848920873</v>
      </c>
      <c r="Y29" s="27">
        <f t="shared" si="2"/>
        <v>20</v>
      </c>
    </row>
    <row r="30" spans="1:25" hidden="1" x14ac:dyDescent="0.15">
      <c r="A30" s="51"/>
      <c r="B30" s="53" t="str">
        <f t="shared" si="0"/>
        <v>面積と体積</v>
      </c>
      <c r="C30" s="54"/>
      <c r="D30" s="55"/>
      <c r="E30" s="25">
        <f t="shared" si="1"/>
        <v>80</v>
      </c>
      <c r="F30" s="26">
        <f t="shared" si="1"/>
        <v>79.428956834532372</v>
      </c>
      <c r="G30" s="27">
        <f t="shared" si="1"/>
        <v>25</v>
      </c>
      <c r="U30" s="67"/>
      <c r="V30" s="28" t="str">
        <f t="shared" si="2"/>
        <v>面積と体積</v>
      </c>
      <c r="W30" s="25">
        <f t="shared" si="2"/>
        <v>80</v>
      </c>
      <c r="X30" s="26">
        <f t="shared" si="2"/>
        <v>79.428956834532372</v>
      </c>
      <c r="Y30" s="27">
        <f t="shared" si="2"/>
        <v>25</v>
      </c>
    </row>
    <row r="31" spans="1:25" hidden="1" x14ac:dyDescent="0.15">
      <c r="A31" s="51"/>
      <c r="B31" s="53" t="str">
        <f t="shared" si="0"/>
        <v>正多角形・合同・立体</v>
      </c>
      <c r="C31" s="54"/>
      <c r="D31" s="55"/>
      <c r="E31" s="25">
        <f t="shared" si="1"/>
        <v>69.090909090909093</v>
      </c>
      <c r="F31" s="26">
        <f t="shared" si="1"/>
        <v>69.064748201438846</v>
      </c>
      <c r="G31" s="27">
        <f t="shared" si="1"/>
        <v>30</v>
      </c>
      <c r="U31" s="67"/>
      <c r="V31" s="28" t="str">
        <f t="shared" si="2"/>
        <v>正多角形・合同・立体</v>
      </c>
      <c r="W31" s="25">
        <f t="shared" si="2"/>
        <v>69.090909090909093</v>
      </c>
      <c r="X31" s="26">
        <f t="shared" si="2"/>
        <v>69.064748201438846</v>
      </c>
      <c r="Y31" s="27">
        <f t="shared" si="2"/>
        <v>30</v>
      </c>
    </row>
    <row r="32" spans="1:25" hidden="1" x14ac:dyDescent="0.15">
      <c r="A32" s="51"/>
      <c r="B32" s="53" t="str">
        <f t="shared" si="0"/>
        <v>対称な図形</v>
      </c>
      <c r="C32" s="54"/>
      <c r="D32" s="55"/>
      <c r="E32" s="25">
        <f t="shared" si="1"/>
        <v>82.72727272727272</v>
      </c>
      <c r="F32" s="26">
        <f t="shared" si="1"/>
        <v>80.080935251798564</v>
      </c>
      <c r="G32" s="27">
        <f t="shared" si="1"/>
        <v>35</v>
      </c>
      <c r="U32" s="67"/>
      <c r="V32" s="28" t="str">
        <f t="shared" si="2"/>
        <v>対称な図形</v>
      </c>
      <c r="W32" s="25">
        <f t="shared" si="2"/>
        <v>82.72727272727272</v>
      </c>
      <c r="X32" s="26">
        <f t="shared" si="2"/>
        <v>80.080935251798564</v>
      </c>
      <c r="Y32" s="27">
        <f t="shared" si="2"/>
        <v>35</v>
      </c>
    </row>
    <row r="33" spans="1:25" hidden="1" x14ac:dyDescent="0.15">
      <c r="A33" s="51"/>
      <c r="B33" s="53" t="str">
        <f t="shared" si="0"/>
        <v>単位量あたりの大きさ・速さ</v>
      </c>
      <c r="C33" s="54"/>
      <c r="D33" s="55"/>
      <c r="E33" s="25">
        <f t="shared" si="1"/>
        <v>70.909090909090907</v>
      </c>
      <c r="F33" s="26">
        <f t="shared" si="1"/>
        <v>69.838129496402871</v>
      </c>
      <c r="G33" s="27">
        <f t="shared" si="1"/>
        <v>40</v>
      </c>
      <c r="U33" s="67"/>
      <c r="V33" s="28" t="str">
        <f t="shared" si="2"/>
        <v>単位量あたりの大きさ・速さ</v>
      </c>
      <c r="W33" s="25">
        <f t="shared" si="2"/>
        <v>70.909090909090907</v>
      </c>
      <c r="X33" s="26">
        <f t="shared" si="2"/>
        <v>69.838129496402871</v>
      </c>
      <c r="Y33" s="27">
        <f t="shared" si="2"/>
        <v>40</v>
      </c>
    </row>
    <row r="34" spans="1:25" hidden="1" x14ac:dyDescent="0.15">
      <c r="A34" s="51"/>
      <c r="B34" s="53" t="str">
        <f t="shared" si="0"/>
        <v>いろいろなグラフの読み取り</v>
      </c>
      <c r="C34" s="54"/>
      <c r="D34" s="55"/>
      <c r="E34" s="25">
        <f t="shared" si="1"/>
        <v>62.424242424242422</v>
      </c>
      <c r="F34" s="26">
        <f t="shared" si="1"/>
        <v>58.370803357314145</v>
      </c>
      <c r="G34" s="27">
        <f t="shared" si="1"/>
        <v>45</v>
      </c>
      <c r="U34" s="67"/>
      <c r="V34" s="28" t="str">
        <f t="shared" si="2"/>
        <v>いろいろなグラフの読み取り</v>
      </c>
      <c r="W34" s="25">
        <f t="shared" si="2"/>
        <v>62.424242424242422</v>
      </c>
      <c r="X34" s="26">
        <f t="shared" si="2"/>
        <v>58.370803357314145</v>
      </c>
      <c r="Y34" s="27">
        <f t="shared" si="2"/>
        <v>45</v>
      </c>
    </row>
    <row r="35" spans="1:25" hidden="1" x14ac:dyDescent="0.15">
      <c r="A35" s="51"/>
      <c r="B35" s="53" t="str">
        <f t="shared" si="0"/>
        <v>データの見方</v>
      </c>
      <c r="C35" s="54"/>
      <c r="D35" s="55"/>
      <c r="E35" s="25">
        <f t="shared" si="1"/>
        <v>75.757575757575765</v>
      </c>
      <c r="F35" s="26">
        <f t="shared" si="1"/>
        <v>72.639388489208628</v>
      </c>
      <c r="G35" s="27">
        <f t="shared" si="1"/>
        <v>50</v>
      </c>
      <c r="U35" s="67"/>
      <c r="V35" s="28" t="str">
        <f t="shared" si="2"/>
        <v>データの見方</v>
      </c>
      <c r="W35" s="25">
        <f t="shared" si="2"/>
        <v>75.757575757575765</v>
      </c>
      <c r="X35" s="26">
        <f t="shared" si="2"/>
        <v>72.639388489208628</v>
      </c>
      <c r="Y35" s="27">
        <f t="shared" si="2"/>
        <v>50</v>
      </c>
    </row>
    <row r="36" spans="1:25" hidden="1" x14ac:dyDescent="0.15">
      <c r="A36" s="52"/>
      <c r="B36" s="56" t="str">
        <f t="shared" si="0"/>
        <v/>
      </c>
      <c r="C36" s="57"/>
      <c r="D36" s="58"/>
      <c r="E36" s="29" t="str">
        <f t="shared" si="1"/>
        <v/>
      </c>
      <c r="F36" s="30" t="str">
        <f t="shared" si="1"/>
        <v/>
      </c>
      <c r="G36" s="31">
        <f t="shared" si="1"/>
        <v>55</v>
      </c>
      <c r="U36" s="68"/>
      <c r="V36" s="32" t="str">
        <f t="shared" si="2"/>
        <v/>
      </c>
      <c r="W36" s="29" t="str">
        <f t="shared" si="2"/>
        <v/>
      </c>
      <c r="X36" s="30" t="str">
        <f t="shared" si="2"/>
        <v/>
      </c>
      <c r="Y36" s="31">
        <f t="shared" si="2"/>
        <v>55</v>
      </c>
    </row>
    <row r="37" spans="1:25" x14ac:dyDescent="0.15">
      <c r="A37" s="50" t="s">
        <v>73</v>
      </c>
      <c r="B37" s="69" t="str">
        <f t="shared" si="0"/>
        <v>数と計算</v>
      </c>
      <c r="C37" s="70"/>
      <c r="D37" s="71"/>
      <c r="E37" s="21">
        <f t="shared" si="1"/>
        <v>74.380165289256198</v>
      </c>
      <c r="F37" s="22">
        <f t="shared" si="1"/>
        <v>72.625081752779593</v>
      </c>
      <c r="G37" s="23">
        <f t="shared" si="1"/>
        <v>71.596029988239209</v>
      </c>
      <c r="U37" s="50" t="s">
        <v>73</v>
      </c>
      <c r="V37" s="24" t="str">
        <f t="shared" si="2"/>
        <v>数と計算</v>
      </c>
      <c r="W37" s="21">
        <f t="shared" si="2"/>
        <v>74.380165289256198</v>
      </c>
      <c r="X37" s="22">
        <f t="shared" si="2"/>
        <v>72.625081752779593</v>
      </c>
      <c r="Y37" s="23">
        <f t="shared" si="2"/>
        <v>71.596029988239209</v>
      </c>
    </row>
    <row r="38" spans="1:25" x14ac:dyDescent="0.15">
      <c r="A38" s="51"/>
      <c r="B38" s="53" t="str">
        <f t="shared" si="0"/>
        <v>図形</v>
      </c>
      <c r="C38" s="54"/>
      <c r="D38" s="55"/>
      <c r="E38" s="25">
        <f t="shared" si="1"/>
        <v>75.22727272727272</v>
      </c>
      <c r="F38" s="26">
        <f t="shared" si="1"/>
        <v>74.409847122302153</v>
      </c>
      <c r="G38" s="27">
        <f t="shared" si="1"/>
        <v>71.970343274329537</v>
      </c>
      <c r="U38" s="51"/>
      <c r="V38" s="28" t="str">
        <f t="shared" si="2"/>
        <v>図形</v>
      </c>
      <c r="W38" s="25">
        <f t="shared" si="2"/>
        <v>75.22727272727272</v>
      </c>
      <c r="X38" s="26">
        <f t="shared" si="2"/>
        <v>74.409847122302153</v>
      </c>
      <c r="Y38" s="27">
        <f t="shared" si="2"/>
        <v>71.970343274329537</v>
      </c>
    </row>
    <row r="39" spans="1:25" x14ac:dyDescent="0.15">
      <c r="A39" s="51"/>
      <c r="B39" s="53" t="str">
        <f t="shared" si="0"/>
        <v>変化と関係</v>
      </c>
      <c r="C39" s="54"/>
      <c r="D39" s="55"/>
      <c r="E39" s="25">
        <f t="shared" si="1"/>
        <v>70.909090909090907</v>
      </c>
      <c r="F39" s="26">
        <f t="shared" si="1"/>
        <v>69.838129496402871</v>
      </c>
      <c r="G39" s="27">
        <f t="shared" si="1"/>
        <v>62.64977723925432</v>
      </c>
      <c r="U39" s="51"/>
      <c r="V39" s="28" t="str">
        <f t="shared" si="2"/>
        <v>変化と関係</v>
      </c>
      <c r="W39" s="25">
        <f t="shared" si="2"/>
        <v>70.909090909090907</v>
      </c>
      <c r="X39" s="26">
        <f t="shared" si="2"/>
        <v>69.838129496402871</v>
      </c>
      <c r="Y39" s="27">
        <f t="shared" si="2"/>
        <v>62.64977723925432</v>
      </c>
    </row>
    <row r="40" spans="1:25" x14ac:dyDescent="0.15">
      <c r="A40" s="51"/>
      <c r="B40" s="53" t="str">
        <f t="shared" si="0"/>
        <v>データの
活用</v>
      </c>
      <c r="C40" s="54"/>
      <c r="D40" s="55"/>
      <c r="E40" s="25">
        <f t="shared" si="1"/>
        <v>69.090909090909093</v>
      </c>
      <c r="F40" s="26">
        <f t="shared" si="1"/>
        <v>65.505095923261393</v>
      </c>
      <c r="G40" s="27">
        <f t="shared" si="1"/>
        <v>59.067931407185142</v>
      </c>
      <c r="U40" s="51"/>
      <c r="V40" s="28" t="str">
        <f t="shared" si="2"/>
        <v>データの
活用</v>
      </c>
      <c r="W40" s="25">
        <f t="shared" si="2"/>
        <v>69.090909090909093</v>
      </c>
      <c r="X40" s="26">
        <f t="shared" si="2"/>
        <v>65.505095923261393</v>
      </c>
      <c r="Y40" s="27">
        <f t="shared" si="2"/>
        <v>59.067931407185142</v>
      </c>
    </row>
    <row r="41" spans="1:25" x14ac:dyDescent="0.15">
      <c r="A41" s="51"/>
      <c r="B41" s="53" t="str">
        <f t="shared" si="0"/>
        <v/>
      </c>
      <c r="C41" s="54"/>
      <c r="D41" s="55"/>
      <c r="E41" s="25" t="str">
        <f t="shared" si="1"/>
        <v/>
      </c>
      <c r="F41" s="26" t="str">
        <f t="shared" si="1"/>
        <v/>
      </c>
      <c r="G41" s="27" t="str">
        <f t="shared" si="1"/>
        <v/>
      </c>
      <c r="I41" s="33"/>
      <c r="U41" s="51"/>
      <c r="V41" s="28" t="str">
        <f t="shared" si="2"/>
        <v/>
      </c>
      <c r="W41" s="25" t="str">
        <f t="shared" si="2"/>
        <v/>
      </c>
      <c r="X41" s="26" t="str">
        <f t="shared" si="2"/>
        <v/>
      </c>
      <c r="Y41" s="27" t="str">
        <f t="shared" si="2"/>
        <v/>
      </c>
    </row>
    <row r="42" spans="1:25" x14ac:dyDescent="0.15">
      <c r="A42" s="52"/>
      <c r="B42" s="56" t="str">
        <f t="shared" si="0"/>
        <v/>
      </c>
      <c r="C42" s="57"/>
      <c r="D42" s="58"/>
      <c r="E42" s="29" t="str">
        <f t="shared" si="1"/>
        <v/>
      </c>
      <c r="F42" s="30" t="str">
        <f t="shared" si="1"/>
        <v/>
      </c>
      <c r="G42" s="31" t="str">
        <f t="shared" si="1"/>
        <v/>
      </c>
      <c r="U42" s="52"/>
      <c r="V42" s="32" t="str">
        <f t="shared" si="2"/>
        <v/>
      </c>
      <c r="W42" s="29" t="str">
        <f t="shared" si="2"/>
        <v/>
      </c>
      <c r="X42" s="30" t="str">
        <f t="shared" si="2"/>
        <v/>
      </c>
      <c r="Y42" s="31" t="str">
        <f t="shared" si="2"/>
        <v/>
      </c>
    </row>
    <row r="43" spans="1:25" x14ac:dyDescent="0.15">
      <c r="A43" s="50" t="s">
        <v>74</v>
      </c>
      <c r="B43" s="69" t="str">
        <f t="shared" si="0"/>
        <v>知識・技能</v>
      </c>
      <c r="C43" s="70"/>
      <c r="D43" s="71"/>
      <c r="E43" s="21">
        <f t="shared" si="1"/>
        <v>75.65217391304347</v>
      </c>
      <c r="F43" s="22">
        <f t="shared" si="1"/>
        <v>74.131021269940561</v>
      </c>
      <c r="G43" s="23">
        <f t="shared" si="1"/>
        <v>68.921336255651781</v>
      </c>
      <c r="U43" s="50" t="s">
        <v>74</v>
      </c>
      <c r="V43" s="24" t="str">
        <f t="shared" ref="V43:Y47" si="3">IF(V116&lt;&gt;"",V116,"")</f>
        <v>知識・技能</v>
      </c>
      <c r="W43" s="21">
        <f t="shared" si="3"/>
        <v>75.65217391304347</v>
      </c>
      <c r="X43" s="22">
        <f t="shared" si="3"/>
        <v>74.131021269940561</v>
      </c>
      <c r="Y43" s="23">
        <f t="shared" si="3"/>
        <v>68.921336255651781</v>
      </c>
    </row>
    <row r="44" spans="1:25" x14ac:dyDescent="0.15">
      <c r="A44" s="51"/>
      <c r="B44" s="53" t="str">
        <f t="shared" si="0"/>
        <v>思考・判断・
表現</v>
      </c>
      <c r="C44" s="54"/>
      <c r="D44" s="55"/>
      <c r="E44" s="25">
        <f t="shared" si="1"/>
        <v>64.155844155844164</v>
      </c>
      <c r="F44" s="26">
        <f t="shared" si="1"/>
        <v>61.623201438848923</v>
      </c>
      <c r="G44" s="27">
        <f t="shared" si="1"/>
        <v>63.683545260665547</v>
      </c>
      <c r="U44" s="51"/>
      <c r="V44" s="28" t="str">
        <f t="shared" si="3"/>
        <v>思考・判断・
表現</v>
      </c>
      <c r="W44" s="25">
        <f t="shared" si="3"/>
        <v>64.155844155844164</v>
      </c>
      <c r="X44" s="26">
        <f t="shared" si="3"/>
        <v>61.623201438848923</v>
      </c>
      <c r="Y44" s="27">
        <f t="shared" si="3"/>
        <v>63.683545260665547</v>
      </c>
    </row>
    <row r="45" spans="1:25" x14ac:dyDescent="0.15">
      <c r="A45" s="51"/>
      <c r="B45" s="53" t="str">
        <f t="shared" si="0"/>
        <v/>
      </c>
      <c r="C45" s="54"/>
      <c r="D45" s="55"/>
      <c r="E45" s="25" t="str">
        <f t="shared" si="1"/>
        <v/>
      </c>
      <c r="F45" s="26" t="str">
        <f t="shared" si="1"/>
        <v/>
      </c>
      <c r="G45" s="27" t="str">
        <f t="shared" si="1"/>
        <v/>
      </c>
      <c r="U45" s="51"/>
      <c r="V45" s="28" t="str">
        <f t="shared" si="3"/>
        <v/>
      </c>
      <c r="W45" s="25" t="str">
        <f t="shared" si="3"/>
        <v/>
      </c>
      <c r="X45" s="26" t="str">
        <f t="shared" si="3"/>
        <v/>
      </c>
      <c r="Y45" s="27" t="str">
        <f t="shared" si="3"/>
        <v/>
      </c>
    </row>
    <row r="46" spans="1:25" x14ac:dyDescent="0.15">
      <c r="A46" s="51"/>
      <c r="B46" s="53" t="str">
        <f t="shared" si="0"/>
        <v/>
      </c>
      <c r="C46" s="54"/>
      <c r="D46" s="55"/>
      <c r="E46" s="25" t="str">
        <f t="shared" si="1"/>
        <v/>
      </c>
      <c r="F46" s="26" t="str">
        <f t="shared" si="1"/>
        <v/>
      </c>
      <c r="G46" s="27" t="str">
        <f t="shared" si="1"/>
        <v/>
      </c>
      <c r="U46" s="51"/>
      <c r="V46" s="28" t="str">
        <f t="shared" si="3"/>
        <v/>
      </c>
      <c r="W46" s="25" t="str">
        <f t="shared" si="3"/>
        <v/>
      </c>
      <c r="X46" s="26" t="str">
        <f t="shared" si="3"/>
        <v/>
      </c>
      <c r="Y46" s="27" t="str">
        <f t="shared" si="3"/>
        <v/>
      </c>
    </row>
    <row r="47" spans="1:25" x14ac:dyDescent="0.15">
      <c r="A47" s="52"/>
      <c r="B47" s="56" t="str">
        <f t="shared" si="0"/>
        <v/>
      </c>
      <c r="C47" s="57"/>
      <c r="D47" s="58"/>
      <c r="E47" s="29" t="str">
        <f t="shared" si="1"/>
        <v/>
      </c>
      <c r="F47" s="30" t="str">
        <f t="shared" si="1"/>
        <v/>
      </c>
      <c r="G47" s="31" t="str">
        <f t="shared" si="1"/>
        <v/>
      </c>
      <c r="U47" s="52"/>
      <c r="V47" s="32" t="str">
        <f t="shared" si="3"/>
        <v/>
      </c>
      <c r="W47" s="29" t="str">
        <f t="shared" si="3"/>
        <v/>
      </c>
      <c r="X47" s="30" t="str">
        <f t="shared" si="3"/>
        <v/>
      </c>
      <c r="Y47" s="31" t="str">
        <f t="shared" si="3"/>
        <v/>
      </c>
    </row>
    <row r="48" spans="1:25" ht="4.5" customHeight="1" x14ac:dyDescent="0.15">
      <c r="A48" s="72" t="s">
        <v>75</v>
      </c>
      <c r="B48" s="72"/>
      <c r="C48" s="72"/>
      <c r="D48" s="72"/>
      <c r="E48" s="72"/>
      <c r="F48" s="72"/>
      <c r="G48" s="72"/>
      <c r="H48" s="72"/>
      <c r="I48" s="72"/>
      <c r="J48" s="72"/>
      <c r="K48" s="72"/>
      <c r="L48" s="72"/>
      <c r="M48" s="72"/>
      <c r="N48" s="72"/>
      <c r="O48" s="72"/>
      <c r="P48" s="72"/>
    </row>
    <row r="49" spans="1:19" ht="4.5" customHeight="1" x14ac:dyDescent="0.15">
      <c r="A49" s="72"/>
      <c r="B49" s="72"/>
      <c r="C49" s="72"/>
      <c r="D49" s="72"/>
      <c r="E49" s="72"/>
      <c r="F49" s="72"/>
      <c r="G49" s="72"/>
      <c r="H49" s="72"/>
      <c r="I49" s="72"/>
      <c r="J49" s="72"/>
      <c r="K49" s="72"/>
      <c r="L49" s="72"/>
      <c r="M49" s="72"/>
      <c r="N49" s="72"/>
      <c r="O49" s="72"/>
      <c r="P49" s="72"/>
    </row>
    <row r="50" spans="1:19" ht="4.5" customHeight="1" x14ac:dyDescent="0.15">
      <c r="A50" s="72"/>
      <c r="B50" s="72"/>
      <c r="C50" s="72"/>
      <c r="D50" s="72"/>
      <c r="E50" s="72"/>
      <c r="F50" s="72"/>
      <c r="G50" s="72"/>
      <c r="H50" s="72"/>
      <c r="I50" s="72"/>
      <c r="J50" s="72"/>
      <c r="K50" s="72"/>
      <c r="L50" s="72"/>
      <c r="M50" s="72"/>
      <c r="N50" s="72"/>
      <c r="O50" s="72"/>
      <c r="P50" s="72"/>
    </row>
    <row r="51" spans="1:19" ht="4.5" customHeight="1" x14ac:dyDescent="0.15">
      <c r="A51" s="72"/>
      <c r="B51" s="72"/>
      <c r="C51" s="72"/>
      <c r="D51" s="72"/>
      <c r="E51" s="72"/>
      <c r="F51" s="72"/>
      <c r="G51" s="72"/>
      <c r="H51" s="72"/>
      <c r="I51" s="72"/>
      <c r="J51" s="72"/>
      <c r="K51" s="72"/>
      <c r="L51" s="72"/>
      <c r="M51" s="72"/>
      <c r="N51" s="72"/>
      <c r="O51" s="72"/>
      <c r="P51" s="72"/>
    </row>
    <row r="52" spans="1:19" ht="4.5" customHeight="1" x14ac:dyDescent="0.15">
      <c r="A52" s="72"/>
      <c r="B52" s="72"/>
      <c r="C52" s="72"/>
      <c r="D52" s="72"/>
      <c r="E52" s="72"/>
      <c r="F52" s="72"/>
      <c r="G52" s="72"/>
      <c r="H52" s="72"/>
      <c r="I52" s="72"/>
      <c r="J52" s="72"/>
      <c r="K52" s="72"/>
      <c r="L52" s="72"/>
      <c r="M52" s="72"/>
      <c r="N52" s="72"/>
      <c r="O52" s="72"/>
      <c r="P52" s="72"/>
    </row>
    <row r="53" spans="1:19" ht="17.25" customHeight="1" x14ac:dyDescent="0.15">
      <c r="A53" s="4" t="s">
        <v>76</v>
      </c>
      <c r="B53" s="4"/>
      <c r="C53" s="4"/>
      <c r="H53" s="34"/>
      <c r="P53" s="35" t="s">
        <v>77</v>
      </c>
    </row>
    <row r="54" spans="1:19" ht="18.75" customHeight="1" x14ac:dyDescent="0.15">
      <c r="A54" s="73" t="s">
        <v>78</v>
      </c>
      <c r="B54" s="73"/>
      <c r="C54" s="73"/>
      <c r="D54" s="73" t="s">
        <v>79</v>
      </c>
      <c r="E54" s="73"/>
      <c r="F54" s="73"/>
      <c r="G54" s="73"/>
      <c r="H54" s="73"/>
      <c r="I54" s="73" t="s">
        <v>80</v>
      </c>
      <c r="J54" s="73"/>
      <c r="K54" s="73"/>
      <c r="L54" s="73"/>
      <c r="M54" s="73"/>
      <c r="N54" s="73"/>
      <c r="O54" s="73"/>
      <c r="P54" s="73"/>
    </row>
    <row r="55" spans="1:19" ht="97.5" hidden="1" customHeight="1" x14ac:dyDescent="0.15">
      <c r="A55" s="48" t="str">
        <f t="shared" ref="A55:A74" si="4">IF(V27&lt;&gt;"",V27,"")</f>
        <v>小数の計算</v>
      </c>
      <c r="B55" s="48"/>
      <c r="C55" s="48"/>
      <c r="D55" s="49"/>
      <c r="E55" s="49"/>
      <c r="F55" s="49"/>
      <c r="G55" s="49"/>
      <c r="H55" s="49"/>
      <c r="I55" s="49"/>
      <c r="J55" s="49"/>
      <c r="K55" s="49"/>
      <c r="L55" s="49"/>
      <c r="M55" s="49"/>
      <c r="N55" s="49"/>
      <c r="O55" s="49"/>
      <c r="P55" s="49"/>
      <c r="S55" s="36">
        <f t="shared" ref="S55:S74" si="5">LEN(V100)</f>
        <v>5</v>
      </c>
    </row>
    <row r="56" spans="1:19" ht="97.5" hidden="1" customHeight="1" x14ac:dyDescent="0.15">
      <c r="A56" s="48" t="str">
        <f t="shared" si="4"/>
        <v>分数の計算</v>
      </c>
      <c r="B56" s="48"/>
      <c r="C56" s="48"/>
      <c r="D56" s="49"/>
      <c r="E56" s="49"/>
      <c r="F56" s="49"/>
      <c r="G56" s="49"/>
      <c r="H56" s="49"/>
      <c r="I56" s="49"/>
      <c r="J56" s="49"/>
      <c r="K56" s="49"/>
      <c r="L56" s="49"/>
      <c r="M56" s="49"/>
      <c r="N56" s="49"/>
      <c r="O56" s="49"/>
      <c r="P56" s="49"/>
      <c r="S56" s="36">
        <f t="shared" si="5"/>
        <v>5</v>
      </c>
    </row>
    <row r="57" spans="1:19" ht="97.5" hidden="1" customHeight="1" x14ac:dyDescent="0.15">
      <c r="A57" s="48" t="str">
        <f t="shared" si="4"/>
        <v>文字の式</v>
      </c>
      <c r="B57" s="48"/>
      <c r="C57" s="48"/>
      <c r="D57" s="49"/>
      <c r="E57" s="49"/>
      <c r="F57" s="49"/>
      <c r="G57" s="49"/>
      <c r="H57" s="49"/>
      <c r="I57" s="49"/>
      <c r="J57" s="49"/>
      <c r="K57" s="49"/>
      <c r="L57" s="49"/>
      <c r="M57" s="49"/>
      <c r="N57" s="49"/>
      <c r="O57" s="49"/>
      <c r="P57" s="49"/>
      <c r="S57" s="36">
        <f t="shared" si="5"/>
        <v>4</v>
      </c>
    </row>
    <row r="58" spans="1:19" ht="97.5" hidden="1" customHeight="1" x14ac:dyDescent="0.15">
      <c r="A58" s="48" t="str">
        <f t="shared" si="4"/>
        <v>面積と体積</v>
      </c>
      <c r="B58" s="48"/>
      <c r="C58" s="48"/>
      <c r="D58" s="49"/>
      <c r="E58" s="49"/>
      <c r="F58" s="49"/>
      <c r="G58" s="49"/>
      <c r="H58" s="49"/>
      <c r="I58" s="49"/>
      <c r="J58" s="49"/>
      <c r="K58" s="49"/>
      <c r="L58" s="49"/>
      <c r="M58" s="49"/>
      <c r="N58" s="49"/>
      <c r="O58" s="49"/>
      <c r="P58" s="49"/>
      <c r="S58" s="36">
        <f t="shared" si="5"/>
        <v>5</v>
      </c>
    </row>
    <row r="59" spans="1:19" ht="97.5" hidden="1" customHeight="1" x14ac:dyDescent="0.15">
      <c r="A59" s="48" t="str">
        <f t="shared" si="4"/>
        <v>正多角形・合同・立体</v>
      </c>
      <c r="B59" s="48"/>
      <c r="C59" s="48"/>
      <c r="D59" s="49"/>
      <c r="E59" s="49"/>
      <c r="F59" s="49"/>
      <c r="G59" s="49"/>
      <c r="H59" s="49"/>
      <c r="I59" s="49"/>
      <c r="J59" s="49"/>
      <c r="K59" s="49"/>
      <c r="L59" s="49"/>
      <c r="M59" s="49"/>
      <c r="N59" s="49"/>
      <c r="O59" s="49"/>
      <c r="P59" s="49"/>
      <c r="S59" s="36">
        <f t="shared" si="5"/>
        <v>10</v>
      </c>
    </row>
    <row r="60" spans="1:19" ht="97.5" hidden="1" customHeight="1" x14ac:dyDescent="0.15">
      <c r="A60" s="48" t="str">
        <f t="shared" si="4"/>
        <v>対称な図形</v>
      </c>
      <c r="B60" s="48"/>
      <c r="C60" s="48"/>
      <c r="D60" s="49"/>
      <c r="E60" s="49"/>
      <c r="F60" s="49"/>
      <c r="G60" s="49"/>
      <c r="H60" s="49"/>
      <c r="I60" s="49"/>
      <c r="J60" s="49"/>
      <c r="K60" s="49"/>
      <c r="L60" s="49"/>
      <c r="M60" s="49"/>
      <c r="N60" s="49"/>
      <c r="O60" s="49"/>
      <c r="P60" s="49"/>
      <c r="S60" s="36">
        <f t="shared" si="5"/>
        <v>5</v>
      </c>
    </row>
    <row r="61" spans="1:19" ht="97.5" hidden="1" customHeight="1" x14ac:dyDescent="0.15">
      <c r="A61" s="48" t="str">
        <f t="shared" si="4"/>
        <v>単位量あたりの大きさ・速さ</v>
      </c>
      <c r="B61" s="48"/>
      <c r="C61" s="48"/>
      <c r="D61" s="49"/>
      <c r="E61" s="49"/>
      <c r="F61" s="49"/>
      <c r="G61" s="49"/>
      <c r="H61" s="49"/>
      <c r="I61" s="49"/>
      <c r="J61" s="49"/>
      <c r="K61" s="49"/>
      <c r="L61" s="49"/>
      <c r="M61" s="49"/>
      <c r="N61" s="49"/>
      <c r="O61" s="49"/>
      <c r="P61" s="49"/>
      <c r="S61" s="36">
        <f t="shared" si="5"/>
        <v>13</v>
      </c>
    </row>
    <row r="62" spans="1:19" ht="97.5" hidden="1" customHeight="1" x14ac:dyDescent="0.15">
      <c r="A62" s="48" t="str">
        <f t="shared" si="4"/>
        <v>いろいろなグラフの読み取り</v>
      </c>
      <c r="B62" s="48"/>
      <c r="C62" s="48"/>
      <c r="D62" s="49"/>
      <c r="E62" s="49"/>
      <c r="F62" s="49"/>
      <c r="G62" s="49"/>
      <c r="H62" s="49"/>
      <c r="I62" s="49"/>
      <c r="J62" s="49"/>
      <c r="K62" s="49"/>
      <c r="L62" s="49"/>
      <c r="M62" s="49"/>
      <c r="N62" s="49"/>
      <c r="O62" s="49"/>
      <c r="P62" s="49"/>
      <c r="S62" s="36">
        <f t="shared" si="5"/>
        <v>13</v>
      </c>
    </row>
    <row r="63" spans="1:19" ht="97.5" hidden="1" customHeight="1" x14ac:dyDescent="0.15">
      <c r="A63" s="48" t="str">
        <f t="shared" si="4"/>
        <v>データの見方</v>
      </c>
      <c r="B63" s="48"/>
      <c r="C63" s="48"/>
      <c r="D63" s="49"/>
      <c r="E63" s="49"/>
      <c r="F63" s="49"/>
      <c r="G63" s="49"/>
      <c r="H63" s="49"/>
      <c r="I63" s="49"/>
      <c r="J63" s="49"/>
      <c r="K63" s="49"/>
      <c r="L63" s="49"/>
      <c r="M63" s="49"/>
      <c r="N63" s="49"/>
      <c r="O63" s="49"/>
      <c r="P63" s="49"/>
      <c r="S63" s="36">
        <f t="shared" si="5"/>
        <v>6</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97.5" customHeight="1" x14ac:dyDescent="0.15">
      <c r="A65" s="48" t="str">
        <f t="shared" si="4"/>
        <v>数と計算</v>
      </c>
      <c r="B65" s="48"/>
      <c r="C65" s="48"/>
      <c r="D65" s="49" t="s">
        <v>141</v>
      </c>
      <c r="E65" s="49"/>
      <c r="F65" s="49"/>
      <c r="G65" s="49"/>
      <c r="H65" s="49"/>
      <c r="I65" s="49" t="s">
        <v>103</v>
      </c>
      <c r="J65" s="49"/>
      <c r="K65" s="49"/>
      <c r="L65" s="49"/>
      <c r="M65" s="49"/>
      <c r="N65" s="49"/>
      <c r="O65" s="49"/>
      <c r="P65" s="49"/>
      <c r="S65" s="36">
        <f t="shared" si="5"/>
        <v>4</v>
      </c>
    </row>
    <row r="66" spans="1:21" ht="97.5" customHeight="1" x14ac:dyDescent="0.15">
      <c r="A66" s="48" t="str">
        <f t="shared" si="4"/>
        <v>図形</v>
      </c>
      <c r="B66" s="48"/>
      <c r="C66" s="48"/>
      <c r="D66" s="49" t="s">
        <v>142</v>
      </c>
      <c r="E66" s="49"/>
      <c r="F66" s="49"/>
      <c r="G66" s="49"/>
      <c r="H66" s="49"/>
      <c r="I66" s="49" t="s">
        <v>104</v>
      </c>
      <c r="J66" s="49"/>
      <c r="K66" s="49"/>
      <c r="L66" s="49"/>
      <c r="M66" s="49"/>
      <c r="N66" s="49"/>
      <c r="O66" s="49"/>
      <c r="P66" s="49"/>
      <c r="S66" s="36">
        <f t="shared" si="5"/>
        <v>2</v>
      </c>
    </row>
    <row r="67" spans="1:21" ht="97.5" customHeight="1" x14ac:dyDescent="0.15">
      <c r="A67" s="48" t="str">
        <f t="shared" si="4"/>
        <v>変化と関係</v>
      </c>
      <c r="B67" s="48"/>
      <c r="C67" s="48"/>
      <c r="D67" s="49" t="s">
        <v>143</v>
      </c>
      <c r="E67" s="49"/>
      <c r="F67" s="49"/>
      <c r="G67" s="49"/>
      <c r="H67" s="49"/>
      <c r="I67" s="49" t="s">
        <v>105</v>
      </c>
      <c r="J67" s="49"/>
      <c r="K67" s="49"/>
      <c r="L67" s="49"/>
      <c r="M67" s="49"/>
      <c r="N67" s="49"/>
      <c r="O67" s="49"/>
      <c r="P67" s="49"/>
      <c r="S67" s="36">
        <f t="shared" si="5"/>
        <v>5</v>
      </c>
    </row>
    <row r="68" spans="1:21" ht="97.5" customHeight="1" x14ac:dyDescent="0.15">
      <c r="A68" s="48" t="str">
        <f t="shared" si="4"/>
        <v>データの
活用</v>
      </c>
      <c r="B68" s="48"/>
      <c r="C68" s="48"/>
      <c r="D68" s="49" t="s">
        <v>144</v>
      </c>
      <c r="E68" s="49"/>
      <c r="F68" s="49"/>
      <c r="G68" s="49"/>
      <c r="H68" s="49"/>
      <c r="I68" s="49" t="s">
        <v>106</v>
      </c>
      <c r="J68" s="49"/>
      <c r="K68" s="49"/>
      <c r="L68" s="49"/>
      <c r="M68" s="49"/>
      <c r="N68" s="49"/>
      <c r="O68" s="49"/>
      <c r="P68" s="49"/>
      <c r="S68" s="36">
        <f t="shared" si="5"/>
        <v>7</v>
      </c>
    </row>
    <row r="69" spans="1:21" ht="97.5" customHeight="1" x14ac:dyDescent="0.15">
      <c r="A69" s="48" t="str">
        <f t="shared" si="4"/>
        <v/>
      </c>
      <c r="B69" s="48"/>
      <c r="C69" s="48"/>
      <c r="D69" s="49"/>
      <c r="E69" s="49"/>
      <c r="F69" s="49"/>
      <c r="G69" s="49"/>
      <c r="H69" s="49"/>
      <c r="I69" s="49"/>
      <c r="J69" s="49"/>
      <c r="K69" s="49"/>
      <c r="L69" s="49"/>
      <c r="M69" s="49"/>
      <c r="N69" s="49"/>
      <c r="O69" s="49"/>
      <c r="P69" s="49"/>
      <c r="S69" s="36">
        <f t="shared" si="5"/>
        <v>0</v>
      </c>
    </row>
    <row r="70" spans="1:21" ht="97.5" customHeight="1" x14ac:dyDescent="0.15">
      <c r="A70" s="48" t="str">
        <f t="shared" si="4"/>
        <v/>
      </c>
      <c r="B70" s="48"/>
      <c r="C70" s="48"/>
      <c r="D70" s="49"/>
      <c r="E70" s="49"/>
      <c r="F70" s="49"/>
      <c r="G70" s="49"/>
      <c r="H70" s="49"/>
      <c r="I70" s="49"/>
      <c r="J70" s="49"/>
      <c r="K70" s="49"/>
      <c r="L70" s="49"/>
      <c r="M70" s="49"/>
      <c r="N70" s="49"/>
      <c r="O70" s="49"/>
      <c r="P70" s="49"/>
      <c r="S70" s="36">
        <f t="shared" si="5"/>
        <v>0</v>
      </c>
    </row>
    <row r="71" spans="1:21" ht="97.5" hidden="1" customHeight="1" x14ac:dyDescent="0.15">
      <c r="A71" s="47" t="str">
        <f t="shared" si="4"/>
        <v>知識・技能</v>
      </c>
      <c r="B71" s="47"/>
      <c r="C71" s="47"/>
      <c r="D71" s="46"/>
      <c r="E71" s="46"/>
      <c r="F71" s="46"/>
      <c r="G71" s="46"/>
      <c r="H71" s="46"/>
      <c r="I71" s="46"/>
      <c r="J71" s="46"/>
      <c r="K71" s="46"/>
      <c r="L71" s="46"/>
      <c r="M71" s="46"/>
      <c r="N71" s="46"/>
      <c r="O71" s="46"/>
      <c r="P71" s="46"/>
      <c r="S71" s="36">
        <f t="shared" si="5"/>
        <v>5</v>
      </c>
    </row>
    <row r="72" spans="1:21" ht="97.5" hidden="1" customHeight="1" x14ac:dyDescent="0.15">
      <c r="A72" s="47" t="str">
        <f t="shared" si="4"/>
        <v>思考・判断・
表現</v>
      </c>
      <c r="B72" s="47"/>
      <c r="C72" s="47"/>
      <c r="D72" s="46"/>
      <c r="E72" s="46"/>
      <c r="F72" s="46"/>
      <c r="G72" s="46"/>
      <c r="H72" s="46"/>
      <c r="I72" s="46"/>
      <c r="J72" s="46"/>
      <c r="K72" s="46"/>
      <c r="L72" s="46"/>
      <c r="M72" s="46"/>
      <c r="N72" s="46"/>
      <c r="O72" s="46"/>
      <c r="P72" s="46"/>
      <c r="S72" s="36">
        <f t="shared" si="5"/>
        <v>9</v>
      </c>
    </row>
    <row r="73" spans="1:21" ht="97.5" hidden="1" customHeight="1" x14ac:dyDescent="0.15">
      <c r="A73" s="47" t="str">
        <f t="shared" si="4"/>
        <v/>
      </c>
      <c r="B73" s="47"/>
      <c r="C73" s="47"/>
      <c r="D73" s="46"/>
      <c r="E73" s="46"/>
      <c r="F73" s="46"/>
      <c r="G73" s="46"/>
      <c r="H73" s="46"/>
      <c r="I73" s="46"/>
      <c r="J73" s="46"/>
      <c r="K73" s="46"/>
      <c r="L73" s="46"/>
      <c r="M73" s="46"/>
      <c r="N73" s="46"/>
      <c r="O73" s="46"/>
      <c r="P73" s="46"/>
      <c r="S73" s="36">
        <f t="shared" si="5"/>
        <v>0</v>
      </c>
    </row>
    <row r="74" spans="1:21" ht="97.5" hidden="1" customHeight="1" x14ac:dyDescent="0.15">
      <c r="A74" s="47" t="str">
        <f t="shared" si="4"/>
        <v/>
      </c>
      <c r="B74" s="47"/>
      <c r="C74" s="47"/>
      <c r="D74" s="46"/>
      <c r="E74" s="46"/>
      <c r="F74" s="46"/>
      <c r="G74" s="46"/>
      <c r="H74" s="46"/>
      <c r="I74" s="46"/>
      <c r="J74" s="46"/>
      <c r="K74" s="46"/>
      <c r="L74" s="46"/>
      <c r="M74" s="46"/>
      <c r="N74" s="46"/>
      <c r="O74" s="46"/>
      <c r="P74" s="46"/>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85</v>
      </c>
      <c r="V99" s="40" t="s">
        <v>86</v>
      </c>
      <c r="W99" s="8" t="s">
        <v>69</v>
      </c>
      <c r="X99" s="8" t="s">
        <v>70</v>
      </c>
      <c r="Y99" s="8" t="s">
        <v>71</v>
      </c>
    </row>
    <row r="100" spans="20:25" ht="13.5" hidden="1" customHeight="1" x14ac:dyDescent="0.15">
      <c r="T100" s="41"/>
      <c r="U100">
        <v>1</v>
      </c>
      <c r="V100" t="s">
        <v>107</v>
      </c>
      <c r="W100" s="13">
        <v>75</v>
      </c>
      <c r="X100" s="13">
        <v>74.033273381294961</v>
      </c>
      <c r="Y100" s="13">
        <v>10</v>
      </c>
    </row>
    <row r="101" spans="20:25" hidden="1" x14ac:dyDescent="0.15">
      <c r="T101" s="42"/>
      <c r="U101">
        <v>2</v>
      </c>
      <c r="V101" t="s">
        <v>108</v>
      </c>
      <c r="W101" s="13">
        <v>76.36363636363636</v>
      </c>
      <c r="X101" s="13">
        <v>73.142985611510795</v>
      </c>
      <c r="Y101" s="13">
        <v>15</v>
      </c>
    </row>
    <row r="102" spans="20:25" hidden="1" x14ac:dyDescent="0.15">
      <c r="T102" s="42"/>
      <c r="U102">
        <v>3</v>
      </c>
      <c r="V102" t="s">
        <v>109</v>
      </c>
      <c r="W102" s="13">
        <v>68.181818181818187</v>
      </c>
      <c r="X102" s="13">
        <v>68.513938848920873</v>
      </c>
      <c r="Y102" s="13">
        <v>20</v>
      </c>
    </row>
    <row r="103" spans="20:25" hidden="1" x14ac:dyDescent="0.15">
      <c r="T103" s="42"/>
      <c r="U103">
        <v>4</v>
      </c>
      <c r="V103" t="s">
        <v>110</v>
      </c>
      <c r="W103" s="13">
        <v>80</v>
      </c>
      <c r="X103" s="13">
        <v>79.428956834532372</v>
      </c>
      <c r="Y103" s="13">
        <v>25</v>
      </c>
    </row>
    <row r="104" spans="20:25" hidden="1" x14ac:dyDescent="0.15">
      <c r="T104" s="42"/>
      <c r="U104">
        <v>5</v>
      </c>
      <c r="V104" t="s">
        <v>111</v>
      </c>
      <c r="W104" s="13">
        <v>69.090909090909093</v>
      </c>
      <c r="X104" s="13">
        <v>69.064748201438846</v>
      </c>
      <c r="Y104" s="13">
        <v>30</v>
      </c>
    </row>
    <row r="105" spans="20:25" hidden="1" x14ac:dyDescent="0.15">
      <c r="T105" s="42"/>
      <c r="U105">
        <v>6</v>
      </c>
      <c r="V105" t="s">
        <v>112</v>
      </c>
      <c r="W105" s="13">
        <v>82.72727272727272</v>
      </c>
      <c r="X105" s="13">
        <v>80.080935251798564</v>
      </c>
      <c r="Y105" s="13">
        <v>35</v>
      </c>
    </row>
    <row r="106" spans="20:25" hidden="1" x14ac:dyDescent="0.15">
      <c r="T106" s="42"/>
      <c r="U106">
        <v>7</v>
      </c>
      <c r="V106" t="s">
        <v>113</v>
      </c>
      <c r="W106" s="13">
        <v>70.909090909090907</v>
      </c>
      <c r="X106" s="13">
        <v>69.838129496402871</v>
      </c>
      <c r="Y106" s="13">
        <v>40</v>
      </c>
    </row>
    <row r="107" spans="20:25" hidden="1" x14ac:dyDescent="0.15">
      <c r="T107" s="42"/>
      <c r="U107">
        <v>8</v>
      </c>
      <c r="V107" t="s">
        <v>114</v>
      </c>
      <c r="W107" s="13">
        <v>62.424242424242422</v>
      </c>
      <c r="X107" s="13">
        <v>58.370803357314145</v>
      </c>
      <c r="Y107" s="13">
        <v>45</v>
      </c>
    </row>
    <row r="108" spans="20:25" hidden="1" x14ac:dyDescent="0.15">
      <c r="T108" s="42"/>
      <c r="U108">
        <v>9</v>
      </c>
      <c r="V108" t="s">
        <v>115</v>
      </c>
      <c r="W108" s="13">
        <v>75.757575757575765</v>
      </c>
      <c r="X108" s="13">
        <v>72.639388489208628</v>
      </c>
      <c r="Y108" s="13">
        <v>50</v>
      </c>
    </row>
    <row r="109" spans="20:25" hidden="1" x14ac:dyDescent="0.15">
      <c r="T109" s="43"/>
      <c r="U109">
        <v>10</v>
      </c>
      <c r="V109" t="s">
        <v>25</v>
      </c>
      <c r="W109" s="13"/>
      <c r="X109" s="13"/>
      <c r="Y109" s="13">
        <v>55</v>
      </c>
    </row>
    <row r="110" spans="20:25" ht="13.5" customHeight="1" x14ac:dyDescent="0.15">
      <c r="T110" s="41"/>
      <c r="U110">
        <v>1</v>
      </c>
      <c r="V110" t="s">
        <v>116</v>
      </c>
      <c r="W110" s="13">
        <v>74.380165289256198</v>
      </c>
      <c r="X110" s="13">
        <v>72.625081752779593</v>
      </c>
      <c r="Y110" s="13">
        <v>71.596029988239209</v>
      </c>
    </row>
    <row r="111" spans="20:25" x14ac:dyDescent="0.15">
      <c r="T111" s="42"/>
      <c r="U111">
        <v>2</v>
      </c>
      <c r="V111" t="s">
        <v>117</v>
      </c>
      <c r="W111" s="13">
        <v>75.22727272727272</v>
      </c>
      <c r="X111" s="13">
        <v>74.409847122302153</v>
      </c>
      <c r="Y111" s="13">
        <v>71.970343274329537</v>
      </c>
    </row>
    <row r="112" spans="20:25" x14ac:dyDescent="0.15">
      <c r="T112" s="42"/>
      <c r="U112">
        <v>3</v>
      </c>
      <c r="V112" t="s">
        <v>118</v>
      </c>
      <c r="W112" s="13">
        <v>70.909090909090907</v>
      </c>
      <c r="X112" s="13">
        <v>69.838129496402871</v>
      </c>
      <c r="Y112" s="13">
        <v>62.64977723925432</v>
      </c>
    </row>
    <row r="113" spans="20:25" ht="27" x14ac:dyDescent="0.15">
      <c r="T113" s="42"/>
      <c r="U113">
        <v>4</v>
      </c>
      <c r="V113" s="44" t="s">
        <v>119</v>
      </c>
      <c r="W113" s="13">
        <v>69.090909090909093</v>
      </c>
      <c r="X113" s="13">
        <v>65.505095923261393</v>
      </c>
      <c r="Y113" s="13">
        <v>59.067931407185142</v>
      </c>
    </row>
    <row r="114" spans="20:25" hidden="1" x14ac:dyDescent="0.15">
      <c r="T114" s="42"/>
      <c r="U114">
        <v>5</v>
      </c>
      <c r="V114" t="s">
        <v>25</v>
      </c>
      <c r="W114" s="13"/>
      <c r="X114" s="13"/>
      <c r="Y114" s="13"/>
    </row>
    <row r="115" spans="20:25" hidden="1" x14ac:dyDescent="0.15">
      <c r="T115" s="43"/>
      <c r="U115">
        <v>6</v>
      </c>
      <c r="V115" t="s">
        <v>25</v>
      </c>
      <c r="W115" s="13"/>
      <c r="X115" s="13"/>
      <c r="Y115" s="13"/>
    </row>
    <row r="116" spans="20:25" ht="13.5" customHeight="1" x14ac:dyDescent="0.15">
      <c r="T116" s="41"/>
      <c r="U116">
        <v>1</v>
      </c>
      <c r="V116" t="s">
        <v>31</v>
      </c>
      <c r="W116" s="13">
        <v>75.65217391304347</v>
      </c>
      <c r="X116" s="13">
        <v>74.131021269940561</v>
      </c>
      <c r="Y116" s="13">
        <v>68.921336255651781</v>
      </c>
    </row>
    <row r="117" spans="20:25" ht="27" x14ac:dyDescent="0.15">
      <c r="T117" s="42"/>
      <c r="U117">
        <v>2</v>
      </c>
      <c r="V117" s="44" t="s">
        <v>101</v>
      </c>
      <c r="W117" s="13">
        <v>64.155844155844164</v>
      </c>
      <c r="X117" s="13">
        <v>61.623201438848923</v>
      </c>
      <c r="Y117" s="13">
        <v>63.683545260665547</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142"/>
  <sheetViews>
    <sheetView topLeftCell="A37" zoomScaleNormal="100" zoomScaleSheetLayoutView="100" workbookViewId="0">
      <selection activeCell="I66" sqref="I66:P66"/>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45</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59"/>
      <c r="B25" s="59"/>
      <c r="C25" s="59"/>
      <c r="D25" s="59"/>
      <c r="E25" s="60" t="s">
        <v>1</v>
      </c>
      <c r="F25" s="61"/>
      <c r="G25" s="62"/>
      <c r="U25" s="59"/>
      <c r="V25" s="59"/>
      <c r="W25" s="60" t="s">
        <v>1</v>
      </c>
      <c r="X25" s="61"/>
      <c r="Y25" s="62"/>
    </row>
    <row r="26" spans="1:25" x14ac:dyDescent="0.15">
      <c r="A26" s="59"/>
      <c r="B26" s="59"/>
      <c r="C26" s="59"/>
      <c r="D26" s="59"/>
      <c r="E26" s="18" t="s">
        <v>2</v>
      </c>
      <c r="F26" s="19" t="s">
        <v>3</v>
      </c>
      <c r="G26" s="20" t="s">
        <v>4</v>
      </c>
      <c r="U26" s="59"/>
      <c r="V26" s="59"/>
      <c r="W26" s="18" t="s">
        <v>2</v>
      </c>
      <c r="X26" s="19" t="s">
        <v>3</v>
      </c>
      <c r="Y26" s="20" t="s">
        <v>4</v>
      </c>
    </row>
    <row r="27" spans="1:25" hidden="1" x14ac:dyDescent="0.15">
      <c r="A27" s="50" t="s">
        <v>5</v>
      </c>
      <c r="B27" s="63" t="str">
        <f t="shared" ref="B27:B47" si="0">IF(V27&lt;&gt;"",V27,"")</f>
        <v>天気の変化</v>
      </c>
      <c r="C27" s="64"/>
      <c r="D27" s="65"/>
      <c r="E27" s="21">
        <f t="shared" ref="E27:G47" si="1">IF(W27&lt;&gt;"",W27,"")</f>
        <v>69.545454545454547</v>
      </c>
      <c r="F27" s="22">
        <f t="shared" si="1"/>
        <v>72.302440116409215</v>
      </c>
      <c r="G27" s="23">
        <f t="shared" si="1"/>
        <v>10</v>
      </c>
      <c r="U27" s="66" t="s">
        <v>5</v>
      </c>
      <c r="V27" s="24" t="str">
        <f t="shared" ref="V27:Y42" si="2">IF(V100&lt;&gt;"",V100,"")</f>
        <v>天気の変化</v>
      </c>
      <c r="W27" s="21">
        <f t="shared" si="2"/>
        <v>69.545454545454547</v>
      </c>
      <c r="X27" s="22">
        <f t="shared" si="2"/>
        <v>72.302440116409215</v>
      </c>
      <c r="Y27" s="23">
        <f t="shared" si="2"/>
        <v>10</v>
      </c>
    </row>
    <row r="28" spans="1:25" hidden="1" x14ac:dyDescent="0.15">
      <c r="A28" s="51"/>
      <c r="B28" s="53" t="str">
        <f t="shared" si="0"/>
        <v>ふりこのきまり</v>
      </c>
      <c r="C28" s="54"/>
      <c r="D28" s="55"/>
      <c r="E28" s="25">
        <f t="shared" si="1"/>
        <v>57.272727272727273</v>
      </c>
      <c r="F28" s="26">
        <f t="shared" si="1"/>
        <v>58.126259234385493</v>
      </c>
      <c r="G28" s="27">
        <f t="shared" si="1"/>
        <v>15</v>
      </c>
      <c r="U28" s="67"/>
      <c r="V28" s="28" t="str">
        <f t="shared" si="2"/>
        <v>ふりこのきまり</v>
      </c>
      <c r="W28" s="25">
        <f t="shared" si="2"/>
        <v>57.272727272727273</v>
      </c>
      <c r="X28" s="26">
        <f t="shared" si="2"/>
        <v>58.126259234385493</v>
      </c>
      <c r="Y28" s="27">
        <f t="shared" si="2"/>
        <v>15</v>
      </c>
    </row>
    <row r="29" spans="1:25" hidden="1" x14ac:dyDescent="0.15">
      <c r="A29" s="51"/>
      <c r="B29" s="53" t="str">
        <f t="shared" si="0"/>
        <v>電流のはたらき</v>
      </c>
      <c r="C29" s="54"/>
      <c r="D29" s="55"/>
      <c r="E29" s="25">
        <f t="shared" si="1"/>
        <v>67.878787878787875</v>
      </c>
      <c r="F29" s="26">
        <f t="shared" si="1"/>
        <v>67.584508618759799</v>
      </c>
      <c r="G29" s="27">
        <f t="shared" si="1"/>
        <v>20</v>
      </c>
      <c r="U29" s="67"/>
      <c r="V29" s="28" t="str">
        <f t="shared" si="2"/>
        <v>電流のはたらき</v>
      </c>
      <c r="W29" s="25">
        <f t="shared" si="2"/>
        <v>67.878787878787875</v>
      </c>
      <c r="X29" s="26">
        <f t="shared" si="2"/>
        <v>67.584508618759799</v>
      </c>
      <c r="Y29" s="27">
        <f t="shared" si="2"/>
        <v>20</v>
      </c>
    </row>
    <row r="30" spans="1:25" hidden="1" x14ac:dyDescent="0.15">
      <c r="A30" s="51"/>
      <c r="B30" s="53" t="str">
        <f t="shared" si="0"/>
        <v>物のとけ方</v>
      </c>
      <c r="C30" s="54"/>
      <c r="D30" s="55"/>
      <c r="E30" s="25">
        <f t="shared" si="1"/>
        <v>65.454545454545453</v>
      </c>
      <c r="F30" s="26">
        <f t="shared" si="1"/>
        <v>64.495186926348779</v>
      </c>
      <c r="G30" s="27">
        <f t="shared" si="1"/>
        <v>25</v>
      </c>
      <c r="U30" s="67"/>
      <c r="V30" s="28" t="str">
        <f t="shared" si="2"/>
        <v>物のとけ方</v>
      </c>
      <c r="W30" s="25">
        <f t="shared" si="2"/>
        <v>65.454545454545453</v>
      </c>
      <c r="X30" s="26">
        <f t="shared" si="2"/>
        <v>64.495186926348779</v>
      </c>
      <c r="Y30" s="27">
        <f t="shared" si="2"/>
        <v>25</v>
      </c>
    </row>
    <row r="31" spans="1:25" hidden="1" x14ac:dyDescent="0.15">
      <c r="A31" s="51"/>
      <c r="B31" s="53" t="str">
        <f t="shared" si="0"/>
        <v>物の燃え方</v>
      </c>
      <c r="C31" s="54"/>
      <c r="D31" s="55"/>
      <c r="E31" s="25">
        <f t="shared" si="1"/>
        <v>76.36363636363636</v>
      </c>
      <c r="F31" s="26">
        <f t="shared" si="1"/>
        <v>75.134318334452658</v>
      </c>
      <c r="G31" s="27">
        <f t="shared" si="1"/>
        <v>30</v>
      </c>
      <c r="U31" s="67"/>
      <c r="V31" s="28" t="str">
        <f t="shared" si="2"/>
        <v>物の燃え方</v>
      </c>
      <c r="W31" s="25">
        <f t="shared" si="2"/>
        <v>76.36363636363636</v>
      </c>
      <c r="X31" s="26">
        <f t="shared" si="2"/>
        <v>75.134318334452658</v>
      </c>
      <c r="Y31" s="27">
        <f t="shared" si="2"/>
        <v>30</v>
      </c>
    </row>
    <row r="32" spans="1:25" hidden="1" x14ac:dyDescent="0.15">
      <c r="A32" s="51"/>
      <c r="B32" s="53" t="str">
        <f t="shared" si="0"/>
        <v>動物のからだのつくりとはたらき</v>
      </c>
      <c r="C32" s="54"/>
      <c r="D32" s="55"/>
      <c r="E32" s="25">
        <f t="shared" si="1"/>
        <v>73.454545454545453</v>
      </c>
      <c r="F32" s="26">
        <f t="shared" si="1"/>
        <v>77.76583837027087</v>
      </c>
      <c r="G32" s="27">
        <f t="shared" si="1"/>
        <v>35</v>
      </c>
      <c r="U32" s="67"/>
      <c r="V32" s="28" t="str">
        <f t="shared" si="2"/>
        <v>動物のからだのつくりとはたらき</v>
      </c>
      <c r="W32" s="25">
        <f t="shared" si="2"/>
        <v>73.454545454545453</v>
      </c>
      <c r="X32" s="26">
        <f t="shared" si="2"/>
        <v>77.76583837027087</v>
      </c>
      <c r="Y32" s="27">
        <f t="shared" si="2"/>
        <v>35</v>
      </c>
    </row>
    <row r="33" spans="1:25" hidden="1" x14ac:dyDescent="0.15">
      <c r="A33" s="51"/>
      <c r="B33" s="53" t="str">
        <f t="shared" si="0"/>
        <v>植物のつくりとはたらき</v>
      </c>
      <c r="C33" s="54"/>
      <c r="D33" s="55"/>
      <c r="E33" s="25">
        <f t="shared" si="1"/>
        <v>83.030303030303031</v>
      </c>
      <c r="F33" s="26">
        <f t="shared" si="1"/>
        <v>83.889261995373488</v>
      </c>
      <c r="G33" s="27">
        <f t="shared" si="1"/>
        <v>40</v>
      </c>
      <c r="U33" s="67"/>
      <c r="V33" s="28" t="str">
        <f t="shared" si="2"/>
        <v>植物のつくりとはたらき</v>
      </c>
      <c r="W33" s="25">
        <f t="shared" si="2"/>
        <v>83.030303030303031</v>
      </c>
      <c r="X33" s="26">
        <f t="shared" si="2"/>
        <v>83.889261995373488</v>
      </c>
      <c r="Y33" s="27">
        <f t="shared" si="2"/>
        <v>40</v>
      </c>
    </row>
    <row r="34" spans="1:25" hidden="1" x14ac:dyDescent="0.15">
      <c r="A34" s="51"/>
      <c r="B34" s="53" t="str">
        <f t="shared" si="0"/>
        <v>生物とかんきょう</v>
      </c>
      <c r="C34" s="54"/>
      <c r="D34" s="55"/>
      <c r="E34" s="25">
        <f t="shared" si="1"/>
        <v>73.030303030303031</v>
      </c>
      <c r="F34" s="26">
        <f t="shared" si="1"/>
        <v>75.289157525557798</v>
      </c>
      <c r="G34" s="27">
        <f t="shared" si="1"/>
        <v>45</v>
      </c>
      <c r="U34" s="67"/>
      <c r="V34" s="28" t="str">
        <f t="shared" si="2"/>
        <v>生物とかんきょう</v>
      </c>
      <c r="W34" s="25">
        <f t="shared" si="2"/>
        <v>73.030303030303031</v>
      </c>
      <c r="X34" s="26">
        <f t="shared" si="2"/>
        <v>75.289157525557798</v>
      </c>
      <c r="Y34" s="27">
        <f t="shared" si="2"/>
        <v>45</v>
      </c>
    </row>
    <row r="35" spans="1:25" hidden="1" x14ac:dyDescent="0.15">
      <c r="A35" s="51"/>
      <c r="B35" s="53" t="str">
        <f t="shared" si="0"/>
        <v/>
      </c>
      <c r="C35" s="54"/>
      <c r="D35" s="55"/>
      <c r="E35" s="25" t="str">
        <f t="shared" si="1"/>
        <v/>
      </c>
      <c r="F35" s="26" t="str">
        <f t="shared" si="1"/>
        <v/>
      </c>
      <c r="G35" s="27">
        <f t="shared" si="1"/>
        <v>50</v>
      </c>
      <c r="U35" s="67"/>
      <c r="V35" s="28" t="str">
        <f t="shared" si="2"/>
        <v/>
      </c>
      <c r="W35" s="25" t="str">
        <f t="shared" si="2"/>
        <v/>
      </c>
      <c r="X35" s="26" t="str">
        <f t="shared" si="2"/>
        <v/>
      </c>
      <c r="Y35" s="27">
        <f t="shared" si="2"/>
        <v>50</v>
      </c>
    </row>
    <row r="36" spans="1:25" hidden="1" x14ac:dyDescent="0.15">
      <c r="A36" s="52"/>
      <c r="B36" s="56" t="str">
        <f t="shared" si="0"/>
        <v/>
      </c>
      <c r="C36" s="57"/>
      <c r="D36" s="58"/>
      <c r="E36" s="29" t="str">
        <f t="shared" si="1"/>
        <v/>
      </c>
      <c r="F36" s="30" t="str">
        <f t="shared" si="1"/>
        <v/>
      </c>
      <c r="G36" s="31">
        <f t="shared" si="1"/>
        <v>55</v>
      </c>
      <c r="U36" s="68"/>
      <c r="V36" s="32" t="str">
        <f t="shared" si="2"/>
        <v/>
      </c>
      <c r="W36" s="29" t="str">
        <f t="shared" si="2"/>
        <v/>
      </c>
      <c r="X36" s="30" t="str">
        <f t="shared" si="2"/>
        <v/>
      </c>
      <c r="Y36" s="31">
        <f t="shared" si="2"/>
        <v>55</v>
      </c>
    </row>
    <row r="37" spans="1:25" x14ac:dyDescent="0.15">
      <c r="A37" s="50" t="s">
        <v>6</v>
      </c>
      <c r="B37" s="69" t="str">
        <f t="shared" si="0"/>
        <v>物質・
エネルギー</v>
      </c>
      <c r="C37" s="70"/>
      <c r="D37" s="71"/>
      <c r="E37" s="21">
        <f t="shared" si="1"/>
        <v>68.333333333333343</v>
      </c>
      <c r="F37" s="22">
        <f t="shared" si="1"/>
        <v>67.752406536825617</v>
      </c>
      <c r="G37" s="23">
        <f t="shared" si="1"/>
        <v>64.120709693286585</v>
      </c>
      <c r="U37" s="50" t="s">
        <v>6</v>
      </c>
      <c r="V37" s="24" t="str">
        <f t="shared" si="2"/>
        <v>物質・
エネルギー</v>
      </c>
      <c r="W37" s="21">
        <f t="shared" si="2"/>
        <v>68.333333333333343</v>
      </c>
      <c r="X37" s="22">
        <f t="shared" si="2"/>
        <v>67.752406536825617</v>
      </c>
      <c r="Y37" s="23">
        <f t="shared" si="2"/>
        <v>64.120709693286585</v>
      </c>
    </row>
    <row r="38" spans="1:25" x14ac:dyDescent="0.15">
      <c r="A38" s="51"/>
      <c r="B38" s="53" t="str">
        <f t="shared" si="0"/>
        <v>生命・地球</v>
      </c>
      <c r="C38" s="54"/>
      <c r="D38" s="55"/>
      <c r="E38" s="25">
        <f t="shared" si="1"/>
        <v>74.040404040404042</v>
      </c>
      <c r="F38" s="26">
        <f t="shared" si="1"/>
        <v>76.746760192025462</v>
      </c>
      <c r="G38" s="27">
        <f t="shared" si="1"/>
        <v>78.347411468732972</v>
      </c>
      <c r="U38" s="51"/>
      <c r="V38" s="28" t="str">
        <f t="shared" si="2"/>
        <v>生命・地球</v>
      </c>
      <c r="W38" s="25">
        <f t="shared" si="2"/>
        <v>74.040404040404042</v>
      </c>
      <c r="X38" s="26">
        <f t="shared" si="2"/>
        <v>76.746760192025462</v>
      </c>
      <c r="Y38" s="27">
        <f t="shared" si="2"/>
        <v>78.347411468732972</v>
      </c>
    </row>
    <row r="39" spans="1:25" x14ac:dyDescent="0.15">
      <c r="A39" s="51"/>
      <c r="B39" s="53" t="str">
        <f t="shared" si="0"/>
        <v/>
      </c>
      <c r="C39" s="54"/>
      <c r="D39" s="55"/>
      <c r="E39" s="25" t="str">
        <f t="shared" si="1"/>
        <v/>
      </c>
      <c r="F39" s="26" t="str">
        <f t="shared" si="1"/>
        <v/>
      </c>
      <c r="G39" s="27" t="str">
        <f t="shared" si="1"/>
        <v/>
      </c>
      <c r="U39" s="51"/>
      <c r="V39" s="28" t="str">
        <f t="shared" si="2"/>
        <v/>
      </c>
      <c r="W39" s="25" t="str">
        <f t="shared" si="2"/>
        <v/>
      </c>
      <c r="X39" s="26" t="str">
        <f t="shared" si="2"/>
        <v/>
      </c>
      <c r="Y39" s="27" t="str">
        <f t="shared" si="2"/>
        <v/>
      </c>
    </row>
    <row r="40" spans="1:25" x14ac:dyDescent="0.15">
      <c r="A40" s="51"/>
      <c r="B40" s="53" t="str">
        <f t="shared" si="0"/>
        <v/>
      </c>
      <c r="C40" s="54"/>
      <c r="D40" s="55"/>
      <c r="E40" s="25" t="str">
        <f t="shared" si="1"/>
        <v/>
      </c>
      <c r="F40" s="26" t="str">
        <f t="shared" si="1"/>
        <v/>
      </c>
      <c r="G40" s="27" t="str">
        <f t="shared" si="1"/>
        <v/>
      </c>
      <c r="U40" s="51"/>
      <c r="V40" s="28" t="str">
        <f t="shared" si="2"/>
        <v/>
      </c>
      <c r="W40" s="25" t="str">
        <f t="shared" si="2"/>
        <v/>
      </c>
      <c r="X40" s="26" t="str">
        <f t="shared" si="2"/>
        <v/>
      </c>
      <c r="Y40" s="27" t="str">
        <f t="shared" si="2"/>
        <v/>
      </c>
    </row>
    <row r="41" spans="1:25" x14ac:dyDescent="0.15">
      <c r="A41" s="51"/>
      <c r="B41" s="53" t="str">
        <f t="shared" si="0"/>
        <v/>
      </c>
      <c r="C41" s="54"/>
      <c r="D41" s="55"/>
      <c r="E41" s="25" t="str">
        <f t="shared" si="1"/>
        <v/>
      </c>
      <c r="F41" s="26" t="str">
        <f t="shared" si="1"/>
        <v/>
      </c>
      <c r="G41" s="27" t="str">
        <f t="shared" si="1"/>
        <v/>
      </c>
      <c r="I41" s="33"/>
      <c r="U41" s="51"/>
      <c r="V41" s="28" t="str">
        <f t="shared" si="2"/>
        <v/>
      </c>
      <c r="W41" s="25" t="str">
        <f t="shared" si="2"/>
        <v/>
      </c>
      <c r="X41" s="26" t="str">
        <f t="shared" si="2"/>
        <v/>
      </c>
      <c r="Y41" s="27" t="str">
        <f t="shared" si="2"/>
        <v/>
      </c>
    </row>
    <row r="42" spans="1:25" x14ac:dyDescent="0.15">
      <c r="A42" s="52"/>
      <c r="B42" s="56" t="str">
        <f t="shared" si="0"/>
        <v/>
      </c>
      <c r="C42" s="57"/>
      <c r="D42" s="58"/>
      <c r="E42" s="29" t="str">
        <f t="shared" si="1"/>
        <v/>
      </c>
      <c r="F42" s="30" t="str">
        <f t="shared" si="1"/>
        <v/>
      </c>
      <c r="G42" s="31" t="str">
        <f t="shared" si="1"/>
        <v/>
      </c>
      <c r="U42" s="52"/>
      <c r="V42" s="32" t="str">
        <f t="shared" si="2"/>
        <v/>
      </c>
      <c r="W42" s="29" t="str">
        <f t="shared" si="2"/>
        <v/>
      </c>
      <c r="X42" s="30" t="str">
        <f t="shared" si="2"/>
        <v/>
      </c>
      <c r="Y42" s="31" t="str">
        <f t="shared" si="2"/>
        <v/>
      </c>
    </row>
    <row r="43" spans="1:25" x14ac:dyDescent="0.15">
      <c r="A43" s="50" t="s">
        <v>7</v>
      </c>
      <c r="B43" s="69" t="str">
        <f t="shared" si="0"/>
        <v>知識・技能</v>
      </c>
      <c r="C43" s="70"/>
      <c r="D43" s="71"/>
      <c r="E43" s="21">
        <f t="shared" si="1"/>
        <v>77.27272727272728</v>
      </c>
      <c r="F43" s="22">
        <f t="shared" si="1"/>
        <v>77.389747033803445</v>
      </c>
      <c r="G43" s="23">
        <f t="shared" si="1"/>
        <v>78.314749637869966</v>
      </c>
      <c r="U43" s="50" t="s">
        <v>7</v>
      </c>
      <c r="V43" s="24" t="str">
        <f t="shared" ref="V43:Y47" si="3">IF(V116&lt;&gt;"",V116,"")</f>
        <v>知識・技能</v>
      </c>
      <c r="W43" s="21">
        <f t="shared" si="3"/>
        <v>77.27272727272728</v>
      </c>
      <c r="X43" s="22">
        <f t="shared" si="3"/>
        <v>77.389747033803445</v>
      </c>
      <c r="Y43" s="23">
        <f t="shared" si="3"/>
        <v>78.314749637869966</v>
      </c>
    </row>
    <row r="44" spans="1:25" x14ac:dyDescent="0.15">
      <c r="A44" s="51"/>
      <c r="B44" s="53" t="str">
        <f t="shared" si="0"/>
        <v>思考・判断・
表現</v>
      </c>
      <c r="C44" s="54"/>
      <c r="D44" s="55"/>
      <c r="E44" s="25">
        <f t="shared" si="1"/>
        <v>65.454545454545453</v>
      </c>
      <c r="F44" s="26">
        <f t="shared" si="1"/>
        <v>68.302472096965047</v>
      </c>
      <c r="G44" s="27">
        <f t="shared" si="1"/>
        <v>66.190423467908047</v>
      </c>
      <c r="U44" s="51"/>
      <c r="V44" s="28" t="str">
        <f t="shared" si="3"/>
        <v>思考・判断・
表現</v>
      </c>
      <c r="W44" s="25">
        <f t="shared" si="3"/>
        <v>65.454545454545453</v>
      </c>
      <c r="X44" s="26">
        <f t="shared" si="3"/>
        <v>68.302472096965047</v>
      </c>
      <c r="Y44" s="27">
        <f t="shared" si="3"/>
        <v>66.190423467908047</v>
      </c>
    </row>
    <row r="45" spans="1:25" x14ac:dyDescent="0.15">
      <c r="A45" s="51"/>
      <c r="B45" s="53" t="str">
        <f t="shared" si="0"/>
        <v/>
      </c>
      <c r="C45" s="54"/>
      <c r="D45" s="55"/>
      <c r="E45" s="25" t="str">
        <f t="shared" si="1"/>
        <v/>
      </c>
      <c r="F45" s="26" t="str">
        <f t="shared" si="1"/>
        <v/>
      </c>
      <c r="G45" s="27" t="str">
        <f t="shared" si="1"/>
        <v/>
      </c>
      <c r="U45" s="51"/>
      <c r="V45" s="28" t="str">
        <f t="shared" si="3"/>
        <v/>
      </c>
      <c r="W45" s="25" t="str">
        <f t="shared" si="3"/>
        <v/>
      </c>
      <c r="X45" s="26" t="str">
        <f t="shared" si="3"/>
        <v/>
      </c>
      <c r="Y45" s="27" t="str">
        <f t="shared" si="3"/>
        <v/>
      </c>
    </row>
    <row r="46" spans="1:25" x14ac:dyDescent="0.15">
      <c r="A46" s="51"/>
      <c r="B46" s="53" t="str">
        <f t="shared" si="0"/>
        <v/>
      </c>
      <c r="C46" s="54"/>
      <c r="D46" s="55"/>
      <c r="E46" s="25" t="str">
        <f t="shared" si="1"/>
        <v/>
      </c>
      <c r="F46" s="26" t="str">
        <f t="shared" si="1"/>
        <v/>
      </c>
      <c r="G46" s="27" t="str">
        <f t="shared" si="1"/>
        <v/>
      </c>
      <c r="U46" s="51"/>
      <c r="V46" s="28" t="str">
        <f t="shared" si="3"/>
        <v/>
      </c>
      <c r="W46" s="25" t="str">
        <f t="shared" si="3"/>
        <v/>
      </c>
      <c r="X46" s="26" t="str">
        <f t="shared" si="3"/>
        <v/>
      </c>
      <c r="Y46" s="27" t="str">
        <f t="shared" si="3"/>
        <v/>
      </c>
    </row>
    <row r="47" spans="1:25" x14ac:dyDescent="0.15">
      <c r="A47" s="52"/>
      <c r="B47" s="56" t="str">
        <f t="shared" si="0"/>
        <v/>
      </c>
      <c r="C47" s="57"/>
      <c r="D47" s="58"/>
      <c r="E47" s="29" t="str">
        <f t="shared" si="1"/>
        <v/>
      </c>
      <c r="F47" s="30" t="str">
        <f t="shared" si="1"/>
        <v/>
      </c>
      <c r="G47" s="31" t="str">
        <f t="shared" si="1"/>
        <v/>
      </c>
      <c r="U47" s="52"/>
      <c r="V47" s="32" t="str">
        <f t="shared" si="3"/>
        <v/>
      </c>
      <c r="W47" s="29" t="str">
        <f t="shared" si="3"/>
        <v/>
      </c>
      <c r="X47" s="30" t="str">
        <f t="shared" si="3"/>
        <v/>
      </c>
      <c r="Y47" s="31" t="str">
        <f t="shared" si="3"/>
        <v/>
      </c>
    </row>
    <row r="48" spans="1:25" ht="4.5" customHeight="1" x14ac:dyDescent="0.15">
      <c r="A48" s="72" t="s">
        <v>8</v>
      </c>
      <c r="B48" s="72"/>
      <c r="C48" s="72"/>
      <c r="D48" s="72"/>
      <c r="E48" s="72"/>
      <c r="F48" s="72"/>
      <c r="G48" s="72"/>
      <c r="H48" s="72"/>
      <c r="I48" s="72"/>
      <c r="J48" s="72"/>
      <c r="K48" s="72"/>
      <c r="L48" s="72"/>
      <c r="M48" s="72"/>
      <c r="N48" s="72"/>
      <c r="O48" s="72"/>
      <c r="P48" s="72"/>
    </row>
    <row r="49" spans="1:19" ht="4.5" customHeight="1" x14ac:dyDescent="0.15">
      <c r="A49" s="72"/>
      <c r="B49" s="72"/>
      <c r="C49" s="72"/>
      <c r="D49" s="72"/>
      <c r="E49" s="72"/>
      <c r="F49" s="72"/>
      <c r="G49" s="72"/>
      <c r="H49" s="72"/>
      <c r="I49" s="72"/>
      <c r="J49" s="72"/>
      <c r="K49" s="72"/>
      <c r="L49" s="72"/>
      <c r="M49" s="72"/>
      <c r="N49" s="72"/>
      <c r="O49" s="72"/>
      <c r="P49" s="72"/>
    </row>
    <row r="50" spans="1:19" ht="4.5" customHeight="1" x14ac:dyDescent="0.15">
      <c r="A50" s="72"/>
      <c r="B50" s="72"/>
      <c r="C50" s="72"/>
      <c r="D50" s="72"/>
      <c r="E50" s="72"/>
      <c r="F50" s="72"/>
      <c r="G50" s="72"/>
      <c r="H50" s="72"/>
      <c r="I50" s="72"/>
      <c r="J50" s="72"/>
      <c r="K50" s="72"/>
      <c r="L50" s="72"/>
      <c r="M50" s="72"/>
      <c r="N50" s="72"/>
      <c r="O50" s="72"/>
      <c r="P50" s="72"/>
    </row>
    <row r="51" spans="1:19" ht="4.5" customHeight="1" x14ac:dyDescent="0.15">
      <c r="A51" s="72"/>
      <c r="B51" s="72"/>
      <c r="C51" s="72"/>
      <c r="D51" s="72"/>
      <c r="E51" s="72"/>
      <c r="F51" s="72"/>
      <c r="G51" s="72"/>
      <c r="H51" s="72"/>
      <c r="I51" s="72"/>
      <c r="J51" s="72"/>
      <c r="K51" s="72"/>
      <c r="L51" s="72"/>
      <c r="M51" s="72"/>
      <c r="N51" s="72"/>
      <c r="O51" s="72"/>
      <c r="P51" s="72"/>
    </row>
    <row r="52" spans="1:19" ht="4.5" customHeight="1" x14ac:dyDescent="0.15">
      <c r="A52" s="72"/>
      <c r="B52" s="72"/>
      <c r="C52" s="72"/>
      <c r="D52" s="72"/>
      <c r="E52" s="72"/>
      <c r="F52" s="72"/>
      <c r="G52" s="72"/>
      <c r="H52" s="72"/>
      <c r="I52" s="72"/>
      <c r="J52" s="72"/>
      <c r="K52" s="72"/>
      <c r="L52" s="72"/>
      <c r="M52" s="72"/>
      <c r="N52" s="72"/>
      <c r="O52" s="72"/>
      <c r="P52" s="72"/>
    </row>
    <row r="53" spans="1:19" ht="17.25" customHeight="1" x14ac:dyDescent="0.15">
      <c r="A53" s="4" t="s">
        <v>9</v>
      </c>
      <c r="B53" s="4"/>
      <c r="C53" s="4"/>
      <c r="H53" s="34"/>
      <c r="P53" s="35" t="s">
        <v>34</v>
      </c>
    </row>
    <row r="54" spans="1:19" ht="18.75" customHeight="1" x14ac:dyDescent="0.15">
      <c r="A54" s="73" t="s">
        <v>11</v>
      </c>
      <c r="B54" s="73"/>
      <c r="C54" s="73"/>
      <c r="D54" s="73" t="s">
        <v>12</v>
      </c>
      <c r="E54" s="73"/>
      <c r="F54" s="73"/>
      <c r="G54" s="73"/>
      <c r="H54" s="73"/>
      <c r="I54" s="73" t="s">
        <v>13</v>
      </c>
      <c r="J54" s="73"/>
      <c r="K54" s="73"/>
      <c r="L54" s="73"/>
      <c r="M54" s="73"/>
      <c r="N54" s="73"/>
      <c r="O54" s="73"/>
      <c r="P54" s="73"/>
    </row>
    <row r="55" spans="1:19" ht="97.5" hidden="1" customHeight="1" x14ac:dyDescent="0.15">
      <c r="A55" s="48" t="str">
        <f t="shared" ref="A55:A74" si="4">IF(V27&lt;&gt;"",V27,"")</f>
        <v>天気の変化</v>
      </c>
      <c r="B55" s="48"/>
      <c r="C55" s="48"/>
      <c r="D55" s="49"/>
      <c r="E55" s="49"/>
      <c r="F55" s="49"/>
      <c r="G55" s="49"/>
      <c r="H55" s="49"/>
      <c r="I55" s="49"/>
      <c r="J55" s="49"/>
      <c r="K55" s="49"/>
      <c r="L55" s="49"/>
      <c r="M55" s="49"/>
      <c r="N55" s="49"/>
      <c r="O55" s="49"/>
      <c r="P55" s="49"/>
      <c r="S55" s="36">
        <f t="shared" ref="S55:S74" si="5">LEN(V100)</f>
        <v>5</v>
      </c>
    </row>
    <row r="56" spans="1:19" ht="97.5" hidden="1" customHeight="1" x14ac:dyDescent="0.15">
      <c r="A56" s="48" t="str">
        <f t="shared" si="4"/>
        <v>ふりこのきまり</v>
      </c>
      <c r="B56" s="48"/>
      <c r="C56" s="48"/>
      <c r="D56" s="49"/>
      <c r="E56" s="49"/>
      <c r="F56" s="49"/>
      <c r="G56" s="49"/>
      <c r="H56" s="49"/>
      <c r="I56" s="49"/>
      <c r="J56" s="49"/>
      <c r="K56" s="49"/>
      <c r="L56" s="49"/>
      <c r="M56" s="49"/>
      <c r="N56" s="49"/>
      <c r="O56" s="49"/>
      <c r="P56" s="49"/>
      <c r="S56" s="36">
        <f t="shared" si="5"/>
        <v>7</v>
      </c>
    </row>
    <row r="57" spans="1:19" ht="97.5" hidden="1" customHeight="1" x14ac:dyDescent="0.15">
      <c r="A57" s="48" t="str">
        <f t="shared" si="4"/>
        <v>電流のはたらき</v>
      </c>
      <c r="B57" s="48"/>
      <c r="C57" s="48"/>
      <c r="D57" s="49"/>
      <c r="E57" s="49"/>
      <c r="F57" s="49"/>
      <c r="G57" s="49"/>
      <c r="H57" s="49"/>
      <c r="I57" s="49"/>
      <c r="J57" s="49"/>
      <c r="K57" s="49"/>
      <c r="L57" s="49"/>
      <c r="M57" s="49"/>
      <c r="N57" s="49"/>
      <c r="O57" s="49"/>
      <c r="P57" s="49"/>
      <c r="S57" s="36">
        <f t="shared" si="5"/>
        <v>7</v>
      </c>
    </row>
    <row r="58" spans="1:19" ht="97.5" hidden="1" customHeight="1" x14ac:dyDescent="0.15">
      <c r="A58" s="48" t="str">
        <f t="shared" si="4"/>
        <v>物のとけ方</v>
      </c>
      <c r="B58" s="48"/>
      <c r="C58" s="48"/>
      <c r="D58" s="49"/>
      <c r="E58" s="49"/>
      <c r="F58" s="49"/>
      <c r="G58" s="49"/>
      <c r="H58" s="49"/>
      <c r="I58" s="49"/>
      <c r="J58" s="49"/>
      <c r="K58" s="49"/>
      <c r="L58" s="49"/>
      <c r="M58" s="49"/>
      <c r="N58" s="49"/>
      <c r="O58" s="49"/>
      <c r="P58" s="49"/>
      <c r="S58" s="36">
        <f t="shared" si="5"/>
        <v>5</v>
      </c>
    </row>
    <row r="59" spans="1:19" ht="97.5" hidden="1" customHeight="1" x14ac:dyDescent="0.15">
      <c r="A59" s="48" t="str">
        <f t="shared" si="4"/>
        <v>物の燃え方</v>
      </c>
      <c r="B59" s="48"/>
      <c r="C59" s="48"/>
      <c r="D59" s="49"/>
      <c r="E59" s="49"/>
      <c r="F59" s="49"/>
      <c r="G59" s="49"/>
      <c r="H59" s="49"/>
      <c r="I59" s="49"/>
      <c r="J59" s="49"/>
      <c r="K59" s="49"/>
      <c r="L59" s="49"/>
      <c r="M59" s="49"/>
      <c r="N59" s="49"/>
      <c r="O59" s="49"/>
      <c r="P59" s="49"/>
      <c r="S59" s="36">
        <f t="shared" si="5"/>
        <v>5</v>
      </c>
    </row>
    <row r="60" spans="1:19" ht="97.5" hidden="1" customHeight="1" x14ac:dyDescent="0.15">
      <c r="A60" s="48" t="str">
        <f t="shared" si="4"/>
        <v>動物のからだのつくりとはたらき</v>
      </c>
      <c r="B60" s="48"/>
      <c r="C60" s="48"/>
      <c r="D60" s="49"/>
      <c r="E60" s="49"/>
      <c r="F60" s="49"/>
      <c r="G60" s="49"/>
      <c r="H60" s="49"/>
      <c r="I60" s="49"/>
      <c r="J60" s="49"/>
      <c r="K60" s="49"/>
      <c r="L60" s="49"/>
      <c r="M60" s="49"/>
      <c r="N60" s="49"/>
      <c r="O60" s="49"/>
      <c r="P60" s="49"/>
      <c r="S60" s="36">
        <f t="shared" si="5"/>
        <v>15</v>
      </c>
    </row>
    <row r="61" spans="1:19" ht="97.5" hidden="1" customHeight="1" x14ac:dyDescent="0.15">
      <c r="A61" s="48" t="str">
        <f t="shared" si="4"/>
        <v>植物のつくりとはたらき</v>
      </c>
      <c r="B61" s="48"/>
      <c r="C61" s="48"/>
      <c r="D61" s="49"/>
      <c r="E61" s="49"/>
      <c r="F61" s="49"/>
      <c r="G61" s="49"/>
      <c r="H61" s="49"/>
      <c r="I61" s="49"/>
      <c r="J61" s="49"/>
      <c r="K61" s="49"/>
      <c r="L61" s="49"/>
      <c r="M61" s="49"/>
      <c r="N61" s="49"/>
      <c r="O61" s="49"/>
      <c r="P61" s="49"/>
      <c r="S61" s="36">
        <f t="shared" si="5"/>
        <v>11</v>
      </c>
    </row>
    <row r="62" spans="1:19" ht="97.5" hidden="1" customHeight="1" x14ac:dyDescent="0.15">
      <c r="A62" s="48" t="str">
        <f t="shared" si="4"/>
        <v>生物とかんきょう</v>
      </c>
      <c r="B62" s="48"/>
      <c r="C62" s="48"/>
      <c r="D62" s="49"/>
      <c r="E62" s="49"/>
      <c r="F62" s="49"/>
      <c r="G62" s="49"/>
      <c r="H62" s="49"/>
      <c r="I62" s="49"/>
      <c r="J62" s="49"/>
      <c r="K62" s="49"/>
      <c r="L62" s="49"/>
      <c r="M62" s="49"/>
      <c r="N62" s="49"/>
      <c r="O62" s="49"/>
      <c r="P62" s="49"/>
      <c r="S62" s="36">
        <f t="shared" si="5"/>
        <v>8</v>
      </c>
    </row>
    <row r="63" spans="1:19" ht="97.5" hidden="1" customHeight="1" x14ac:dyDescent="0.15">
      <c r="A63" s="48" t="str">
        <f t="shared" si="4"/>
        <v/>
      </c>
      <c r="B63" s="48"/>
      <c r="C63" s="48"/>
      <c r="D63" s="49"/>
      <c r="E63" s="49"/>
      <c r="F63" s="49"/>
      <c r="G63" s="49"/>
      <c r="H63" s="49"/>
      <c r="I63" s="49"/>
      <c r="J63" s="49"/>
      <c r="K63" s="49"/>
      <c r="L63" s="49"/>
      <c r="M63" s="49"/>
      <c r="N63" s="49"/>
      <c r="O63" s="49"/>
      <c r="P63" s="49"/>
      <c r="S63" s="36">
        <f t="shared" si="5"/>
        <v>0</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97.5" customHeight="1" x14ac:dyDescent="0.15">
      <c r="A65" s="48" t="str">
        <f t="shared" si="4"/>
        <v>物質・
エネルギー</v>
      </c>
      <c r="B65" s="48"/>
      <c r="C65" s="48"/>
      <c r="D65" s="49" t="s">
        <v>145</v>
      </c>
      <c r="E65" s="49"/>
      <c r="F65" s="49"/>
      <c r="G65" s="49"/>
      <c r="H65" s="49"/>
      <c r="I65" s="49" t="s">
        <v>64</v>
      </c>
      <c r="J65" s="49"/>
      <c r="K65" s="49"/>
      <c r="L65" s="49"/>
      <c r="M65" s="49"/>
      <c r="N65" s="49"/>
      <c r="O65" s="49"/>
      <c r="P65" s="49"/>
      <c r="S65" s="36">
        <f t="shared" si="5"/>
        <v>9</v>
      </c>
    </row>
    <row r="66" spans="1:21" ht="97.5" customHeight="1" x14ac:dyDescent="0.15">
      <c r="A66" s="48" t="str">
        <f t="shared" si="4"/>
        <v>生命・地球</v>
      </c>
      <c r="B66" s="48"/>
      <c r="C66" s="48"/>
      <c r="D66" s="49" t="s">
        <v>146</v>
      </c>
      <c r="E66" s="49"/>
      <c r="F66" s="49"/>
      <c r="G66" s="49"/>
      <c r="H66" s="49"/>
      <c r="I66" s="49" t="s">
        <v>65</v>
      </c>
      <c r="J66" s="49"/>
      <c r="K66" s="49"/>
      <c r="L66" s="49"/>
      <c r="M66" s="49"/>
      <c r="N66" s="49"/>
      <c r="O66" s="49"/>
      <c r="P66" s="49"/>
      <c r="S66" s="36">
        <f t="shared" si="5"/>
        <v>5</v>
      </c>
    </row>
    <row r="67" spans="1:21" ht="97.5" customHeight="1" x14ac:dyDescent="0.15">
      <c r="A67" s="48" t="str">
        <f t="shared" si="4"/>
        <v/>
      </c>
      <c r="B67" s="48"/>
      <c r="C67" s="48"/>
      <c r="D67" s="49"/>
      <c r="E67" s="49"/>
      <c r="F67" s="49"/>
      <c r="G67" s="49"/>
      <c r="H67" s="49"/>
      <c r="I67" s="49"/>
      <c r="J67" s="49"/>
      <c r="K67" s="49"/>
      <c r="L67" s="49"/>
      <c r="M67" s="49"/>
      <c r="N67" s="49"/>
      <c r="O67" s="49"/>
      <c r="P67" s="49"/>
      <c r="S67" s="36">
        <f t="shared" si="5"/>
        <v>0</v>
      </c>
    </row>
    <row r="68" spans="1:21" ht="97.5" customHeight="1" x14ac:dyDescent="0.15">
      <c r="A68" s="48" t="str">
        <f t="shared" si="4"/>
        <v/>
      </c>
      <c r="B68" s="48"/>
      <c r="C68" s="48"/>
      <c r="D68" s="49"/>
      <c r="E68" s="49"/>
      <c r="F68" s="49"/>
      <c r="G68" s="49"/>
      <c r="H68" s="49"/>
      <c r="I68" s="49"/>
      <c r="J68" s="49"/>
      <c r="K68" s="49"/>
      <c r="L68" s="49"/>
      <c r="M68" s="49"/>
      <c r="N68" s="49"/>
      <c r="O68" s="49"/>
      <c r="P68" s="49"/>
      <c r="S68" s="36">
        <f t="shared" si="5"/>
        <v>0</v>
      </c>
    </row>
    <row r="69" spans="1:21" ht="97.5" customHeight="1" x14ac:dyDescent="0.15">
      <c r="A69" s="48" t="str">
        <f t="shared" si="4"/>
        <v/>
      </c>
      <c r="B69" s="48"/>
      <c r="C69" s="48"/>
      <c r="D69" s="49"/>
      <c r="E69" s="49"/>
      <c r="F69" s="49"/>
      <c r="G69" s="49"/>
      <c r="H69" s="49"/>
      <c r="I69" s="49"/>
      <c r="J69" s="49"/>
      <c r="K69" s="49"/>
      <c r="L69" s="49"/>
      <c r="M69" s="49"/>
      <c r="N69" s="49"/>
      <c r="O69" s="49"/>
      <c r="P69" s="49"/>
      <c r="S69" s="36">
        <f t="shared" si="5"/>
        <v>0</v>
      </c>
    </row>
    <row r="70" spans="1:21" ht="97.5" customHeight="1" x14ac:dyDescent="0.15">
      <c r="A70" s="48" t="str">
        <f t="shared" si="4"/>
        <v/>
      </c>
      <c r="B70" s="48"/>
      <c r="C70" s="48"/>
      <c r="D70" s="49"/>
      <c r="E70" s="49"/>
      <c r="F70" s="49"/>
      <c r="G70" s="49"/>
      <c r="H70" s="49"/>
      <c r="I70" s="49"/>
      <c r="J70" s="49"/>
      <c r="K70" s="49"/>
      <c r="L70" s="49"/>
      <c r="M70" s="49"/>
      <c r="N70" s="49"/>
      <c r="O70" s="49"/>
      <c r="P70" s="49"/>
      <c r="S70" s="36">
        <f t="shared" si="5"/>
        <v>0</v>
      </c>
    </row>
    <row r="71" spans="1:21" ht="97.5" hidden="1" customHeight="1" x14ac:dyDescent="0.15">
      <c r="A71" s="47" t="str">
        <f t="shared" si="4"/>
        <v>知識・技能</v>
      </c>
      <c r="B71" s="47"/>
      <c r="C71" s="47"/>
      <c r="D71" s="46"/>
      <c r="E71" s="46"/>
      <c r="F71" s="46"/>
      <c r="G71" s="46"/>
      <c r="H71" s="46"/>
      <c r="I71" s="46"/>
      <c r="J71" s="46"/>
      <c r="K71" s="46"/>
      <c r="L71" s="46"/>
      <c r="M71" s="46"/>
      <c r="N71" s="46"/>
      <c r="O71" s="46"/>
      <c r="P71" s="46"/>
      <c r="S71" s="36">
        <f t="shared" si="5"/>
        <v>5</v>
      </c>
    </row>
    <row r="72" spans="1:21" ht="97.5" hidden="1" customHeight="1" x14ac:dyDescent="0.15">
      <c r="A72" s="47" t="str">
        <f t="shared" si="4"/>
        <v>思考・判断・
表現</v>
      </c>
      <c r="B72" s="47"/>
      <c r="C72" s="47"/>
      <c r="D72" s="46"/>
      <c r="E72" s="46"/>
      <c r="F72" s="46"/>
      <c r="G72" s="46"/>
      <c r="H72" s="46"/>
      <c r="I72" s="46"/>
      <c r="J72" s="46"/>
      <c r="K72" s="46"/>
      <c r="L72" s="46"/>
      <c r="M72" s="46"/>
      <c r="N72" s="46"/>
      <c r="O72" s="46"/>
      <c r="P72" s="46"/>
      <c r="S72" s="36">
        <f t="shared" si="5"/>
        <v>9</v>
      </c>
    </row>
    <row r="73" spans="1:21" ht="97.5" hidden="1" customHeight="1" x14ac:dyDescent="0.15">
      <c r="A73" s="47" t="str">
        <f t="shared" si="4"/>
        <v/>
      </c>
      <c r="B73" s="47"/>
      <c r="C73" s="47"/>
      <c r="D73" s="46"/>
      <c r="E73" s="46"/>
      <c r="F73" s="46"/>
      <c r="G73" s="46"/>
      <c r="H73" s="46"/>
      <c r="I73" s="46"/>
      <c r="J73" s="46"/>
      <c r="K73" s="46"/>
      <c r="L73" s="46"/>
      <c r="M73" s="46"/>
      <c r="N73" s="46"/>
      <c r="O73" s="46"/>
      <c r="P73" s="46"/>
      <c r="S73" s="36">
        <f t="shared" si="5"/>
        <v>0</v>
      </c>
    </row>
    <row r="74" spans="1:21" ht="97.5" hidden="1" customHeight="1" x14ac:dyDescent="0.15">
      <c r="A74" s="47" t="str">
        <f t="shared" si="4"/>
        <v/>
      </c>
      <c r="B74" s="47"/>
      <c r="C74" s="47"/>
      <c r="D74" s="46"/>
      <c r="E74" s="46"/>
      <c r="F74" s="46"/>
      <c r="G74" s="46"/>
      <c r="H74" s="46"/>
      <c r="I74" s="46"/>
      <c r="J74" s="46"/>
      <c r="K74" s="46"/>
      <c r="L74" s="46"/>
      <c r="M74" s="46"/>
      <c r="N74" s="46"/>
      <c r="O74" s="46"/>
      <c r="P74" s="46"/>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t="s">
        <v>52</v>
      </c>
      <c r="E76" s="38"/>
      <c r="F76" s="38"/>
      <c r="G76" s="38"/>
      <c r="H76" s="38"/>
      <c r="I76" s="38"/>
      <c r="J76" s="38"/>
      <c r="K76" s="38"/>
      <c r="L76" s="38"/>
      <c r="M76" s="38"/>
      <c r="N76" s="38"/>
      <c r="O76" s="38"/>
      <c r="P76" s="38"/>
    </row>
    <row r="77" spans="1:21" x14ac:dyDescent="0.15">
      <c r="D77" t="s">
        <v>53</v>
      </c>
    </row>
    <row r="78" spans="1:21" x14ac:dyDescent="0.15">
      <c r="D78" t="s">
        <v>54</v>
      </c>
    </row>
    <row r="79" spans="1:21" x14ac:dyDescent="0.15">
      <c r="T79" s="8"/>
      <c r="U79" s="8"/>
    </row>
    <row r="80" spans="1:21" x14ac:dyDescent="0.15">
      <c r="D80" t="s">
        <v>55</v>
      </c>
      <c r="T80" s="13"/>
      <c r="U80" s="13"/>
    </row>
    <row r="81" spans="4:21" x14ac:dyDescent="0.15">
      <c r="D81" t="s">
        <v>56</v>
      </c>
      <c r="T81" s="13"/>
      <c r="U81" s="13"/>
    </row>
    <row r="82" spans="4:21" x14ac:dyDescent="0.15">
      <c r="T82" s="13"/>
      <c r="U82" s="13"/>
    </row>
    <row r="83" spans="4:21" x14ac:dyDescent="0.15">
      <c r="T83" s="13"/>
      <c r="U83" s="13"/>
    </row>
    <row r="84" spans="4:21" x14ac:dyDescent="0.15">
      <c r="T84" s="13"/>
      <c r="U84" s="13"/>
    </row>
    <row r="85" spans="4:21" x14ac:dyDescent="0.15">
      <c r="D85" t="s">
        <v>57</v>
      </c>
      <c r="T85" s="13"/>
      <c r="U85" s="13"/>
    </row>
    <row r="86" spans="4:21" x14ac:dyDescent="0.15">
      <c r="D86" t="s">
        <v>58</v>
      </c>
      <c r="T86" s="13"/>
      <c r="U86" s="13"/>
    </row>
    <row r="87" spans="4:21" x14ac:dyDescent="0.15">
      <c r="D87" t="s">
        <v>59</v>
      </c>
      <c r="T87" s="13"/>
      <c r="U87" s="13"/>
    </row>
    <row r="88" spans="4:21" x14ac:dyDescent="0.15">
      <c r="T88" s="13"/>
      <c r="U88" s="13"/>
    </row>
    <row r="89" spans="4:21" x14ac:dyDescent="0.15">
      <c r="T89" s="13"/>
      <c r="U89" s="13"/>
    </row>
    <row r="90" spans="4:21" ht="310.5" x14ac:dyDescent="0.15">
      <c r="D90" s="44" t="s">
        <v>60</v>
      </c>
      <c r="T90" s="13"/>
      <c r="U90" s="13"/>
    </row>
    <row r="91" spans="4:21" x14ac:dyDescent="0.15">
      <c r="T91" s="13"/>
      <c r="U91" s="13"/>
    </row>
    <row r="92" spans="4:21" x14ac:dyDescent="0.15">
      <c r="T92" s="13"/>
      <c r="U92" s="13"/>
    </row>
    <row r="93" spans="4:21" x14ac:dyDescent="0.15">
      <c r="T93" s="13"/>
      <c r="U93" s="13"/>
    </row>
    <row r="94" spans="4:21" x14ac:dyDescent="0.15">
      <c r="T94" s="13"/>
      <c r="U94" s="13"/>
    </row>
    <row r="95" spans="4: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35</v>
      </c>
      <c r="W100" s="13">
        <v>69.545454545454547</v>
      </c>
      <c r="X100" s="13">
        <v>72.302440116409215</v>
      </c>
      <c r="Y100" s="13">
        <v>10</v>
      </c>
    </row>
    <row r="101" spans="20:25" hidden="1" x14ac:dyDescent="0.15">
      <c r="T101" s="42"/>
      <c r="U101">
        <v>2</v>
      </c>
      <c r="V101" t="s">
        <v>36</v>
      </c>
      <c r="W101" s="13">
        <v>57.272727272727273</v>
      </c>
      <c r="X101" s="13">
        <v>58.126259234385493</v>
      </c>
      <c r="Y101" s="13">
        <v>15</v>
      </c>
    </row>
    <row r="102" spans="20:25" hidden="1" x14ac:dyDescent="0.15">
      <c r="T102" s="42"/>
      <c r="U102">
        <v>3</v>
      </c>
      <c r="V102" t="s">
        <v>37</v>
      </c>
      <c r="W102" s="13">
        <v>67.878787878787875</v>
      </c>
      <c r="X102" s="13">
        <v>67.584508618759799</v>
      </c>
      <c r="Y102" s="13">
        <v>20</v>
      </c>
    </row>
    <row r="103" spans="20:25" hidden="1" x14ac:dyDescent="0.15">
      <c r="T103" s="42"/>
      <c r="U103">
        <v>4</v>
      </c>
      <c r="V103" t="s">
        <v>38</v>
      </c>
      <c r="W103" s="13">
        <v>65.454545454545453</v>
      </c>
      <c r="X103" s="13">
        <v>64.495186926348779</v>
      </c>
      <c r="Y103" s="13">
        <v>25</v>
      </c>
    </row>
    <row r="104" spans="20:25" hidden="1" x14ac:dyDescent="0.15">
      <c r="T104" s="42"/>
      <c r="U104">
        <v>5</v>
      </c>
      <c r="V104" t="s">
        <v>39</v>
      </c>
      <c r="W104" s="13">
        <v>76.36363636363636</v>
      </c>
      <c r="X104" s="13">
        <v>75.134318334452658</v>
      </c>
      <c r="Y104" s="13">
        <v>30</v>
      </c>
    </row>
    <row r="105" spans="20:25" hidden="1" x14ac:dyDescent="0.15">
      <c r="T105" s="42"/>
      <c r="U105">
        <v>6</v>
      </c>
      <c r="V105" t="s">
        <v>40</v>
      </c>
      <c r="W105" s="13">
        <v>73.454545454545453</v>
      </c>
      <c r="X105" s="13">
        <v>77.76583837027087</v>
      </c>
      <c r="Y105" s="13">
        <v>35</v>
      </c>
    </row>
    <row r="106" spans="20:25" hidden="1" x14ac:dyDescent="0.15">
      <c r="T106" s="42"/>
      <c r="U106">
        <v>7</v>
      </c>
      <c r="V106" t="s">
        <v>41</v>
      </c>
      <c r="W106" s="13">
        <v>83.030303030303031</v>
      </c>
      <c r="X106" s="13">
        <v>83.889261995373488</v>
      </c>
      <c r="Y106" s="13">
        <v>40</v>
      </c>
    </row>
    <row r="107" spans="20:25" hidden="1" x14ac:dyDescent="0.15">
      <c r="T107" s="42"/>
      <c r="U107">
        <v>8</v>
      </c>
      <c r="V107" t="s">
        <v>42</v>
      </c>
      <c r="W107" s="13">
        <v>73.030303030303031</v>
      </c>
      <c r="X107" s="13">
        <v>75.289157525557798</v>
      </c>
      <c r="Y107" s="13">
        <v>45</v>
      </c>
    </row>
    <row r="108" spans="20:25" hidden="1" x14ac:dyDescent="0.15">
      <c r="T108" s="42"/>
      <c r="U108">
        <v>9</v>
      </c>
      <c r="V108" t="s">
        <v>25</v>
      </c>
      <c r="W108" s="13"/>
      <c r="X108" s="13"/>
      <c r="Y108" s="13">
        <v>50</v>
      </c>
    </row>
    <row r="109" spans="20:25" hidden="1" x14ac:dyDescent="0.15">
      <c r="T109" s="43"/>
      <c r="U109">
        <v>10</v>
      </c>
      <c r="V109" t="s">
        <v>25</v>
      </c>
      <c r="W109" s="13"/>
      <c r="X109" s="13"/>
      <c r="Y109" s="13">
        <v>55</v>
      </c>
    </row>
    <row r="110" spans="20:25" ht="13.5" customHeight="1" x14ac:dyDescent="0.15">
      <c r="T110" s="41"/>
      <c r="U110">
        <v>1</v>
      </c>
      <c r="V110" s="44" t="s">
        <v>43</v>
      </c>
      <c r="W110" s="13">
        <v>68.333333333333343</v>
      </c>
      <c r="X110" s="13">
        <v>67.752406536825617</v>
      </c>
      <c r="Y110" s="13">
        <v>64.120709693286585</v>
      </c>
    </row>
    <row r="111" spans="20:25" x14ac:dyDescent="0.15">
      <c r="T111" s="42"/>
      <c r="U111">
        <v>2</v>
      </c>
      <c r="V111" t="s">
        <v>44</v>
      </c>
      <c r="W111" s="13">
        <v>74.040404040404042</v>
      </c>
      <c r="X111" s="13">
        <v>76.746760192025462</v>
      </c>
      <c r="Y111" s="13">
        <v>78.347411468732972</v>
      </c>
    </row>
    <row r="112" spans="20:25" hidden="1" x14ac:dyDescent="0.15">
      <c r="T112" s="42"/>
      <c r="U112">
        <v>3</v>
      </c>
      <c r="W112" s="13"/>
      <c r="X112" s="13"/>
      <c r="Y112" s="13"/>
    </row>
    <row r="113" spans="20:25" hidden="1" x14ac:dyDescent="0.15">
      <c r="T113" s="42"/>
      <c r="U113">
        <v>4</v>
      </c>
      <c r="W113" s="13"/>
      <c r="X113" s="13"/>
      <c r="Y113" s="13"/>
    </row>
    <row r="114" spans="20:25" hidden="1" x14ac:dyDescent="0.15">
      <c r="T114" s="42"/>
      <c r="U114">
        <v>5</v>
      </c>
      <c r="W114" s="13"/>
      <c r="X114" s="13"/>
      <c r="Y114" s="13"/>
    </row>
    <row r="115" spans="20:25" hidden="1" x14ac:dyDescent="0.15">
      <c r="T115" s="43"/>
      <c r="U115">
        <v>6</v>
      </c>
      <c r="W115" s="13"/>
      <c r="X115" s="13"/>
      <c r="Y115" s="13"/>
    </row>
    <row r="116" spans="20:25" ht="13.5" customHeight="1" x14ac:dyDescent="0.15">
      <c r="T116" s="41"/>
      <c r="U116">
        <v>1</v>
      </c>
      <c r="V116" t="s">
        <v>31</v>
      </c>
      <c r="W116" s="13">
        <v>77.27272727272728</v>
      </c>
      <c r="X116" s="13">
        <v>77.389747033803445</v>
      </c>
      <c r="Y116" s="13">
        <v>78.314749637869966</v>
      </c>
    </row>
    <row r="117" spans="20:25" ht="27" x14ac:dyDescent="0.15">
      <c r="T117" s="42"/>
      <c r="U117">
        <v>2</v>
      </c>
      <c r="V117" s="44" t="s">
        <v>32</v>
      </c>
      <c r="W117" s="13">
        <v>65.454545454545453</v>
      </c>
      <c r="X117" s="13">
        <v>68.302472096965047</v>
      </c>
      <c r="Y117" s="13">
        <v>66.190423467908047</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H13"/>
  <sheetViews>
    <sheetView tabSelected="1" zoomScaleNormal="100" workbookViewId="0">
      <selection activeCell="A12" sqref="A12:H12"/>
    </sheetView>
  </sheetViews>
  <sheetFormatPr defaultRowHeight="13.5" x14ac:dyDescent="0.15"/>
  <cols>
    <col min="1" max="5" width="10.625" customWidth="1"/>
    <col min="6" max="8" width="13.125" customWidth="1"/>
    <col min="257" max="261" width="10.625" customWidth="1"/>
    <col min="262" max="264" width="13.125" customWidth="1"/>
    <col min="513" max="517" width="10.625" customWidth="1"/>
    <col min="518" max="520" width="13.125" customWidth="1"/>
    <col min="769" max="773" width="10.625" customWidth="1"/>
    <col min="774" max="776" width="13.125" customWidth="1"/>
    <col min="1025" max="1029" width="10.625" customWidth="1"/>
    <col min="1030" max="1032" width="13.125" customWidth="1"/>
    <col min="1281" max="1285" width="10.625" customWidth="1"/>
    <col min="1286" max="1288" width="13.125" customWidth="1"/>
    <col min="1537" max="1541" width="10.625" customWidth="1"/>
    <col min="1542" max="1544" width="13.125" customWidth="1"/>
    <col min="1793" max="1797" width="10.625" customWidth="1"/>
    <col min="1798" max="1800" width="13.125" customWidth="1"/>
    <col min="2049" max="2053" width="10.625" customWidth="1"/>
    <col min="2054" max="2056" width="13.125" customWidth="1"/>
    <col min="2305" max="2309" width="10.625" customWidth="1"/>
    <col min="2310" max="2312" width="13.125" customWidth="1"/>
    <col min="2561" max="2565" width="10.625" customWidth="1"/>
    <col min="2566" max="2568" width="13.125" customWidth="1"/>
    <col min="2817" max="2821" width="10.625" customWidth="1"/>
    <col min="2822" max="2824" width="13.125" customWidth="1"/>
    <col min="3073" max="3077" width="10.625" customWidth="1"/>
    <col min="3078" max="3080" width="13.125" customWidth="1"/>
    <col min="3329" max="3333" width="10.625" customWidth="1"/>
    <col min="3334" max="3336" width="13.125" customWidth="1"/>
    <col min="3585" max="3589" width="10.625" customWidth="1"/>
    <col min="3590" max="3592" width="13.125" customWidth="1"/>
    <col min="3841" max="3845" width="10.625" customWidth="1"/>
    <col min="3846" max="3848" width="13.125" customWidth="1"/>
    <col min="4097" max="4101" width="10.625" customWidth="1"/>
    <col min="4102" max="4104" width="13.125" customWidth="1"/>
    <col min="4353" max="4357" width="10.625" customWidth="1"/>
    <col min="4358" max="4360" width="13.125" customWidth="1"/>
    <col min="4609" max="4613" width="10.625" customWidth="1"/>
    <col min="4614" max="4616" width="13.125" customWidth="1"/>
    <col min="4865" max="4869" width="10.625" customWidth="1"/>
    <col min="4870" max="4872" width="13.125" customWidth="1"/>
    <col min="5121" max="5125" width="10.625" customWidth="1"/>
    <col min="5126" max="5128" width="13.125" customWidth="1"/>
    <col min="5377" max="5381" width="10.625" customWidth="1"/>
    <col min="5382" max="5384" width="13.125" customWidth="1"/>
    <col min="5633" max="5637" width="10.625" customWidth="1"/>
    <col min="5638" max="5640" width="13.125" customWidth="1"/>
    <col min="5889" max="5893" width="10.625" customWidth="1"/>
    <col min="5894" max="5896" width="13.125" customWidth="1"/>
    <col min="6145" max="6149" width="10.625" customWidth="1"/>
    <col min="6150" max="6152" width="13.125" customWidth="1"/>
    <col min="6401" max="6405" width="10.625" customWidth="1"/>
    <col min="6406" max="6408" width="13.125" customWidth="1"/>
    <col min="6657" max="6661" width="10.625" customWidth="1"/>
    <col min="6662" max="6664" width="13.125" customWidth="1"/>
    <col min="6913" max="6917" width="10.625" customWidth="1"/>
    <col min="6918" max="6920" width="13.125" customWidth="1"/>
    <col min="7169" max="7173" width="10.625" customWidth="1"/>
    <col min="7174" max="7176" width="13.125" customWidth="1"/>
    <col min="7425" max="7429" width="10.625" customWidth="1"/>
    <col min="7430" max="7432" width="13.125" customWidth="1"/>
    <col min="7681" max="7685" width="10.625" customWidth="1"/>
    <col min="7686" max="7688" width="13.125" customWidth="1"/>
    <col min="7937" max="7941" width="10.625" customWidth="1"/>
    <col min="7942" max="7944" width="13.125" customWidth="1"/>
    <col min="8193" max="8197" width="10.625" customWidth="1"/>
    <col min="8198" max="8200" width="13.125" customWidth="1"/>
    <col min="8449" max="8453" width="10.625" customWidth="1"/>
    <col min="8454" max="8456" width="13.125" customWidth="1"/>
    <col min="8705" max="8709" width="10.625" customWidth="1"/>
    <col min="8710" max="8712" width="13.125" customWidth="1"/>
    <col min="8961" max="8965" width="10.625" customWidth="1"/>
    <col min="8966" max="8968" width="13.125" customWidth="1"/>
    <col min="9217" max="9221" width="10.625" customWidth="1"/>
    <col min="9222" max="9224" width="13.125" customWidth="1"/>
    <col min="9473" max="9477" width="10.625" customWidth="1"/>
    <col min="9478" max="9480" width="13.125" customWidth="1"/>
    <col min="9729" max="9733" width="10.625" customWidth="1"/>
    <col min="9734" max="9736" width="13.125" customWidth="1"/>
    <col min="9985" max="9989" width="10.625" customWidth="1"/>
    <col min="9990" max="9992" width="13.125" customWidth="1"/>
    <col min="10241" max="10245" width="10.625" customWidth="1"/>
    <col min="10246" max="10248" width="13.125" customWidth="1"/>
    <col min="10497" max="10501" width="10.625" customWidth="1"/>
    <col min="10502" max="10504" width="13.125" customWidth="1"/>
    <col min="10753" max="10757" width="10.625" customWidth="1"/>
    <col min="10758" max="10760" width="13.125" customWidth="1"/>
    <col min="11009" max="11013" width="10.625" customWidth="1"/>
    <col min="11014" max="11016" width="13.125" customWidth="1"/>
    <col min="11265" max="11269" width="10.625" customWidth="1"/>
    <col min="11270" max="11272" width="13.125" customWidth="1"/>
    <col min="11521" max="11525" width="10.625" customWidth="1"/>
    <col min="11526" max="11528" width="13.125" customWidth="1"/>
    <col min="11777" max="11781" width="10.625" customWidth="1"/>
    <col min="11782" max="11784" width="13.125" customWidth="1"/>
    <col min="12033" max="12037" width="10.625" customWidth="1"/>
    <col min="12038" max="12040" width="13.125" customWidth="1"/>
    <col min="12289" max="12293" width="10.625" customWidth="1"/>
    <col min="12294" max="12296" width="13.125" customWidth="1"/>
    <col min="12545" max="12549" width="10.625" customWidth="1"/>
    <col min="12550" max="12552" width="13.125" customWidth="1"/>
    <col min="12801" max="12805" width="10.625" customWidth="1"/>
    <col min="12806" max="12808" width="13.125" customWidth="1"/>
    <col min="13057" max="13061" width="10.625" customWidth="1"/>
    <col min="13062" max="13064" width="13.125" customWidth="1"/>
    <col min="13313" max="13317" width="10.625" customWidth="1"/>
    <col min="13318" max="13320" width="13.125" customWidth="1"/>
    <col min="13569" max="13573" width="10.625" customWidth="1"/>
    <col min="13574" max="13576" width="13.125" customWidth="1"/>
    <col min="13825" max="13829" width="10.625" customWidth="1"/>
    <col min="13830" max="13832" width="13.125" customWidth="1"/>
    <col min="14081" max="14085" width="10.625" customWidth="1"/>
    <col min="14086" max="14088" width="13.125" customWidth="1"/>
    <col min="14337" max="14341" width="10.625" customWidth="1"/>
    <col min="14342" max="14344" width="13.125" customWidth="1"/>
    <col min="14593" max="14597" width="10.625" customWidth="1"/>
    <col min="14598" max="14600" width="13.125" customWidth="1"/>
    <col min="14849" max="14853" width="10.625" customWidth="1"/>
    <col min="14854" max="14856" width="13.125" customWidth="1"/>
    <col min="15105" max="15109" width="10.625" customWidth="1"/>
    <col min="15110" max="15112" width="13.125" customWidth="1"/>
    <col min="15361" max="15365" width="10.625" customWidth="1"/>
    <col min="15366" max="15368" width="13.125" customWidth="1"/>
    <col min="15617" max="15621" width="10.625" customWidth="1"/>
    <col min="15622" max="15624" width="13.125" customWidth="1"/>
    <col min="15873" max="15877" width="10.625" customWidth="1"/>
    <col min="15878" max="15880" width="13.125" customWidth="1"/>
    <col min="16129" max="16133" width="10.625" customWidth="1"/>
    <col min="16134" max="16136" width="13.125" customWidth="1"/>
  </cols>
  <sheetData>
    <row r="1" spans="1:8" ht="15" customHeight="1" x14ac:dyDescent="0.15"/>
    <row r="2" spans="1:8" ht="18" x14ac:dyDescent="0.2">
      <c r="A2" s="1" t="s">
        <v>51</v>
      </c>
    </row>
    <row r="3" spans="1:8" ht="18" x14ac:dyDescent="0.2">
      <c r="A3" s="1" t="s">
        <v>46</v>
      </c>
    </row>
    <row r="5" spans="1:8" ht="14.25" x14ac:dyDescent="0.15">
      <c r="A5" s="4" t="s">
        <v>47</v>
      </c>
    </row>
    <row r="6" spans="1:8" ht="18.75" customHeight="1" x14ac:dyDescent="0.15">
      <c r="A6" s="86" t="s">
        <v>48</v>
      </c>
      <c r="B6" s="87"/>
      <c r="C6" s="88" t="s">
        <v>49</v>
      </c>
      <c r="D6" s="89"/>
      <c r="E6" s="90"/>
      <c r="F6" s="86" t="s">
        <v>50</v>
      </c>
      <c r="G6" s="89"/>
      <c r="H6" s="90"/>
    </row>
    <row r="7" spans="1:8" ht="83.25" customHeight="1" x14ac:dyDescent="0.15">
      <c r="A7" s="74" t="s">
        <v>120</v>
      </c>
      <c r="B7" s="75"/>
      <c r="C7" s="76" t="s">
        <v>121</v>
      </c>
      <c r="D7" s="77"/>
      <c r="E7" s="78"/>
      <c r="F7" s="79" t="s">
        <v>124</v>
      </c>
      <c r="G7" s="80"/>
      <c r="H7" s="81"/>
    </row>
    <row r="8" spans="1:8" ht="69.95" customHeight="1" x14ac:dyDescent="0.15">
      <c r="A8" s="74" t="s">
        <v>122</v>
      </c>
      <c r="B8" s="75"/>
      <c r="C8" s="76" t="s">
        <v>147</v>
      </c>
      <c r="D8" s="77"/>
      <c r="E8" s="78"/>
      <c r="F8" s="79" t="s">
        <v>123</v>
      </c>
      <c r="G8" s="80"/>
      <c r="H8" s="81"/>
    </row>
    <row r="9" spans="1:8" ht="15" customHeight="1" x14ac:dyDescent="0.15">
      <c r="A9" s="45"/>
      <c r="B9" s="45"/>
      <c r="C9" s="45"/>
      <c r="D9" s="45"/>
      <c r="E9" s="45"/>
      <c r="F9" s="45"/>
      <c r="G9" s="45"/>
      <c r="H9" s="45"/>
    </row>
    <row r="10" spans="1:8" ht="15" customHeight="1" x14ac:dyDescent="0.15"/>
    <row r="11" spans="1:8" ht="14.25" x14ac:dyDescent="0.15">
      <c r="A11" s="4" t="s">
        <v>126</v>
      </c>
    </row>
    <row r="12" spans="1:8" ht="138" customHeight="1" x14ac:dyDescent="0.15">
      <c r="A12" s="82" t="s">
        <v>148</v>
      </c>
      <c r="B12" s="83"/>
      <c r="C12" s="83"/>
      <c r="D12" s="84"/>
      <c r="E12" s="84"/>
      <c r="F12" s="84"/>
      <c r="G12" s="84"/>
      <c r="H12" s="85"/>
    </row>
    <row r="13" spans="1:8" x14ac:dyDescent="0.15">
      <c r="A13" t="s">
        <v>127</v>
      </c>
    </row>
  </sheetData>
  <mergeCells count="10">
    <mergeCell ref="A8:B8"/>
    <mergeCell ref="C8:E8"/>
    <mergeCell ref="F8:H8"/>
    <mergeCell ref="A12:H12"/>
    <mergeCell ref="A6:B6"/>
    <mergeCell ref="C6:E6"/>
    <mergeCell ref="F6:H6"/>
    <mergeCell ref="A7:B7"/>
    <mergeCell ref="C7:E7"/>
    <mergeCell ref="F7:H7"/>
  </mergeCells>
  <phoneticPr fontId="1"/>
  <pageMargins left="0.7" right="0.7" top="0.75" bottom="0.75" header="0.3" footer="0.3"/>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vt:lpstr>
      <vt:lpstr>小学校6年社会</vt:lpstr>
      <vt:lpstr>小学校6年算数</vt:lpstr>
      <vt:lpstr>小学校6年理科</vt:lpstr>
      <vt:lpstr>学校全体での取組</vt:lpstr>
      <vt:lpstr>小学校6年国語!Print_Area</vt:lpstr>
      <vt:lpstr>小学校6年算数!Print_Area</vt:lpstr>
      <vt:lpstr>小学校6年社会!Print_Area</vt:lpstr>
      <vt:lpstr>小学校6年理科!Print_Area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2021-02-11T01:34:19Z</cp:lastPrinted>
  <dcterms:created xsi:type="dcterms:W3CDTF">2021-01-09T05:19:44Z</dcterms:created>
  <dcterms:modified xsi:type="dcterms:W3CDTF">2021-03-01T07:33:25Z</dcterms:modified>
</cp:coreProperties>
</file>