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B　学習指導部\B15   学習内容定着度調査\R02\ホームページアップ用データ\"/>
    </mc:Choice>
  </mc:AlternateContent>
  <bookViews>
    <workbookView xWindow="600" yWindow="405" windowWidth="27795" windowHeight="11145" activeTab="4"/>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62913" refMode="R1C1"/>
</workbook>
</file>

<file path=xl/calcChain.xml><?xml version="1.0" encoding="utf-8"?>
<calcChain xmlns="http://schemas.openxmlformats.org/spreadsheetml/2006/main">
  <c r="S74" i="4" l="1"/>
  <c r="S73" i="4"/>
  <c r="S72" i="4"/>
  <c r="S71" i="4"/>
  <c r="S70" i="4"/>
  <c r="S69" i="4"/>
  <c r="S68" i="4"/>
  <c r="S67" i="4"/>
  <c r="S66" i="4"/>
  <c r="S65" i="4"/>
  <c r="S64" i="4"/>
  <c r="S63" i="4"/>
  <c r="S62" i="4"/>
  <c r="S61" i="4"/>
  <c r="S60" i="4"/>
  <c r="S59" i="4"/>
  <c r="S58" i="4"/>
  <c r="S57" i="4"/>
  <c r="S56" i="4"/>
  <c r="S55" i="4"/>
  <c r="Y47" i="4"/>
  <c r="X47" i="4"/>
  <c r="W47" i="4"/>
  <c r="V47" i="4"/>
  <c r="B47" i="4" s="1"/>
  <c r="G47" i="4"/>
  <c r="F47" i="4"/>
  <c r="E47" i="4"/>
  <c r="Y46" i="4"/>
  <c r="G46" i="4" s="1"/>
  <c r="X46" i="4"/>
  <c r="F46" i="4" s="1"/>
  <c r="W46" i="4"/>
  <c r="V46" i="4"/>
  <c r="A74" i="4" s="1"/>
  <c r="E46" i="4"/>
  <c r="Y45" i="4"/>
  <c r="X45" i="4"/>
  <c r="W45" i="4"/>
  <c r="E45" i="4" s="1"/>
  <c r="V45" i="4"/>
  <c r="A73" i="4" s="1"/>
  <c r="G45" i="4"/>
  <c r="F45" i="4"/>
  <c r="Y44" i="4"/>
  <c r="X44" i="4"/>
  <c r="W44" i="4"/>
  <c r="E44" i="4" s="1"/>
  <c r="V44" i="4"/>
  <c r="A72" i="4" s="1"/>
  <c r="G44" i="4"/>
  <c r="F44" i="4"/>
  <c r="Y43" i="4"/>
  <c r="X43" i="4"/>
  <c r="W43" i="4"/>
  <c r="V43" i="4"/>
  <c r="A71" i="4" s="1"/>
  <c r="G43" i="4"/>
  <c r="F43" i="4"/>
  <c r="E43" i="4"/>
  <c r="Y42" i="4"/>
  <c r="G42" i="4" s="1"/>
  <c r="X42" i="4"/>
  <c r="W42" i="4"/>
  <c r="E42" i="4" s="1"/>
  <c r="V42" i="4"/>
  <c r="A70" i="4" s="1"/>
  <c r="F42" i="4"/>
  <c r="Y41" i="4"/>
  <c r="G41" i="4" s="1"/>
  <c r="X41" i="4"/>
  <c r="F41" i="4" s="1"/>
  <c r="W41" i="4"/>
  <c r="E41" i="4" s="1"/>
  <c r="V41" i="4"/>
  <c r="A69" i="4" s="1"/>
  <c r="Y40" i="4"/>
  <c r="G40" i="4" s="1"/>
  <c r="X40" i="4"/>
  <c r="F40" i="4" s="1"/>
  <c r="W40" i="4"/>
  <c r="E40" i="4" s="1"/>
  <c r="V40" i="4"/>
  <c r="A68" i="4" s="1"/>
  <c r="Y39" i="4"/>
  <c r="G39" i="4" s="1"/>
  <c r="X39" i="4"/>
  <c r="F39" i="4" s="1"/>
  <c r="W39" i="4"/>
  <c r="E39" i="4" s="1"/>
  <c r="V39" i="4"/>
  <c r="A67" i="4" s="1"/>
  <c r="Y38" i="4"/>
  <c r="G38" i="4" s="1"/>
  <c r="X38" i="4"/>
  <c r="F38" i="4" s="1"/>
  <c r="W38" i="4"/>
  <c r="E38" i="4" s="1"/>
  <c r="V38" i="4"/>
  <c r="A66" i="4" s="1"/>
  <c r="Y37" i="4"/>
  <c r="G37" i="4" s="1"/>
  <c r="X37" i="4"/>
  <c r="F37" i="4" s="1"/>
  <c r="W37" i="4"/>
  <c r="V37" i="4"/>
  <c r="A65" i="4" s="1"/>
  <c r="E37" i="4"/>
  <c r="Y36" i="4"/>
  <c r="G36" i="4" s="1"/>
  <c r="X36" i="4"/>
  <c r="F36" i="4" s="1"/>
  <c r="W36" i="4"/>
  <c r="E36" i="4" s="1"/>
  <c r="V36" i="4"/>
  <c r="A64" i="4" s="1"/>
  <c r="Y35" i="4"/>
  <c r="G35" i="4" s="1"/>
  <c r="X35" i="4"/>
  <c r="F35" i="4" s="1"/>
  <c r="W35" i="4"/>
  <c r="E35" i="4" s="1"/>
  <c r="V35" i="4"/>
  <c r="A63" i="4" s="1"/>
  <c r="Y34" i="4"/>
  <c r="X34" i="4"/>
  <c r="F34" i="4" s="1"/>
  <c r="W34" i="4"/>
  <c r="E34" i="4" s="1"/>
  <c r="V34" i="4"/>
  <c r="A62" i="4" s="1"/>
  <c r="G34" i="4"/>
  <c r="Y33" i="4"/>
  <c r="X33" i="4"/>
  <c r="W33" i="4"/>
  <c r="V33" i="4"/>
  <c r="A61" i="4" s="1"/>
  <c r="G33" i="4"/>
  <c r="F33" i="4"/>
  <c r="E33" i="4"/>
  <c r="Y32" i="4"/>
  <c r="X32" i="4"/>
  <c r="F32" i="4" s="1"/>
  <c r="W32" i="4"/>
  <c r="E32" i="4" s="1"/>
  <c r="V32" i="4"/>
  <c r="A60" i="4" s="1"/>
  <c r="G32" i="4"/>
  <c r="Y31" i="4"/>
  <c r="X31" i="4"/>
  <c r="F31" i="4" s="1"/>
  <c r="W31" i="4"/>
  <c r="E31" i="4" s="1"/>
  <c r="V31" i="4"/>
  <c r="A59" i="4" s="1"/>
  <c r="G31" i="4"/>
  <c r="Y30" i="4"/>
  <c r="X30" i="4"/>
  <c r="F30" i="4" s="1"/>
  <c r="W30" i="4"/>
  <c r="E30" i="4" s="1"/>
  <c r="V30" i="4"/>
  <c r="A58" i="4" s="1"/>
  <c r="G30" i="4"/>
  <c r="Y29" i="4"/>
  <c r="G29" i="4" s="1"/>
  <c r="X29" i="4"/>
  <c r="W29" i="4"/>
  <c r="E29" i="4" s="1"/>
  <c r="V29" i="4"/>
  <c r="A57" i="4" s="1"/>
  <c r="F29" i="4"/>
  <c r="Y28" i="4"/>
  <c r="X28" i="4"/>
  <c r="F28" i="4" s="1"/>
  <c r="W28" i="4"/>
  <c r="E28" i="4" s="1"/>
  <c r="V28" i="4"/>
  <c r="B28" i="4" s="1"/>
  <c r="G28" i="4"/>
  <c r="Y27" i="4"/>
  <c r="G27" i="4" s="1"/>
  <c r="X27" i="4"/>
  <c r="F27" i="4" s="1"/>
  <c r="W27" i="4"/>
  <c r="V27" i="4"/>
  <c r="A55" i="4" s="1"/>
  <c r="E27" i="4"/>
  <c r="B43" i="4" l="1"/>
  <c r="B34" i="4"/>
  <c r="B38" i="4"/>
  <c r="B31" i="4"/>
  <c r="B40" i="4"/>
  <c r="B45" i="4"/>
  <c r="B46" i="4"/>
  <c r="B33" i="4"/>
  <c r="B35" i="4"/>
  <c r="B37" i="4"/>
  <c r="B41" i="4"/>
  <c r="B32" i="4"/>
  <c r="B39" i="4"/>
  <c r="B29" i="4"/>
  <c r="B44" i="4"/>
  <c r="B42" i="4"/>
  <c r="A56" i="4"/>
  <c r="B36" i="4"/>
  <c r="B27" i="4"/>
  <c r="B30" i="4"/>
  <c r="S74" i="3"/>
  <c r="S73" i="3"/>
  <c r="S72" i="3"/>
  <c r="S71" i="3"/>
  <c r="S70" i="3"/>
  <c r="S69" i="3"/>
  <c r="S68" i="3"/>
  <c r="S67" i="3"/>
  <c r="S66" i="3"/>
  <c r="S65" i="3"/>
  <c r="S64" i="3"/>
  <c r="S63" i="3"/>
  <c r="S62" i="3"/>
  <c r="S61" i="3"/>
  <c r="S60" i="3"/>
  <c r="S59" i="3"/>
  <c r="S58" i="3"/>
  <c r="S57" i="3"/>
  <c r="S56" i="3"/>
  <c r="S55" i="3"/>
  <c r="Y47" i="3"/>
  <c r="G47" i="3" s="1"/>
  <c r="X47" i="3"/>
  <c r="F47" i="3" s="1"/>
  <c r="W47" i="3"/>
  <c r="E47" i="3" s="1"/>
  <c r="V47" i="3"/>
  <c r="B47" i="3"/>
  <c r="Y46" i="3"/>
  <c r="X46" i="3"/>
  <c r="F46" i="3" s="1"/>
  <c r="W46" i="3"/>
  <c r="E46" i="3" s="1"/>
  <c r="V46" i="3"/>
  <c r="A74" i="3" s="1"/>
  <c r="G46" i="3"/>
  <c r="Y45" i="3"/>
  <c r="G45" i="3" s="1"/>
  <c r="X45" i="3"/>
  <c r="F45" i="3" s="1"/>
  <c r="W45" i="3"/>
  <c r="E45" i="3" s="1"/>
  <c r="V45" i="3"/>
  <c r="A73" i="3" s="1"/>
  <c r="Y44" i="3"/>
  <c r="X44" i="3"/>
  <c r="F44" i="3" s="1"/>
  <c r="W44" i="3"/>
  <c r="E44" i="3" s="1"/>
  <c r="V44" i="3"/>
  <c r="A72" i="3" s="1"/>
  <c r="G44" i="3"/>
  <c r="Y43" i="3"/>
  <c r="G43" i="3" s="1"/>
  <c r="X43" i="3"/>
  <c r="F43" i="3" s="1"/>
  <c r="W43" i="3"/>
  <c r="E43" i="3" s="1"/>
  <c r="V43" i="3"/>
  <c r="B43" i="3" s="1"/>
  <c r="Y42" i="3"/>
  <c r="G42" i="3" s="1"/>
  <c r="X42" i="3"/>
  <c r="F42" i="3" s="1"/>
  <c r="W42" i="3"/>
  <c r="E42" i="3" s="1"/>
  <c r="V42" i="3"/>
  <c r="A70" i="3" s="1"/>
  <c r="Y41" i="3"/>
  <c r="G41" i="3" s="1"/>
  <c r="X41" i="3"/>
  <c r="F41" i="3" s="1"/>
  <c r="W41" i="3"/>
  <c r="E41" i="3" s="1"/>
  <c r="V41" i="3"/>
  <c r="A69" i="3" s="1"/>
  <c r="Y40" i="3"/>
  <c r="X40" i="3"/>
  <c r="F40" i="3" s="1"/>
  <c r="W40" i="3"/>
  <c r="V40" i="3"/>
  <c r="A68" i="3" s="1"/>
  <c r="G40" i="3"/>
  <c r="E40" i="3"/>
  <c r="Y39" i="3"/>
  <c r="X39" i="3"/>
  <c r="F39" i="3" s="1"/>
  <c r="W39" i="3"/>
  <c r="E39" i="3" s="1"/>
  <c r="V39" i="3"/>
  <c r="A67" i="3" s="1"/>
  <c r="G39" i="3"/>
  <c r="Y38" i="3"/>
  <c r="G38" i="3" s="1"/>
  <c r="X38" i="3"/>
  <c r="F38" i="3" s="1"/>
  <c r="W38" i="3"/>
  <c r="E38" i="3" s="1"/>
  <c r="V38" i="3"/>
  <c r="A66" i="3" s="1"/>
  <c r="Y37" i="3"/>
  <c r="G37" i="3" s="1"/>
  <c r="X37" i="3"/>
  <c r="F37" i="3" s="1"/>
  <c r="W37" i="3"/>
  <c r="E37" i="3" s="1"/>
  <c r="V37" i="3"/>
  <c r="A65" i="3" s="1"/>
  <c r="Y36" i="3"/>
  <c r="X36" i="3"/>
  <c r="F36" i="3" s="1"/>
  <c r="W36" i="3"/>
  <c r="E36" i="3" s="1"/>
  <c r="V36" i="3"/>
  <c r="A64" i="3" s="1"/>
  <c r="G36" i="3"/>
  <c r="Y35" i="3"/>
  <c r="G35" i="3" s="1"/>
  <c r="X35" i="3"/>
  <c r="F35" i="3" s="1"/>
  <c r="W35" i="3"/>
  <c r="E35" i="3" s="1"/>
  <c r="V35" i="3"/>
  <c r="B35" i="3" s="1"/>
  <c r="Y34" i="3"/>
  <c r="X34" i="3"/>
  <c r="F34" i="3" s="1"/>
  <c r="W34" i="3"/>
  <c r="E34" i="3" s="1"/>
  <c r="V34" i="3"/>
  <c r="A62" i="3" s="1"/>
  <c r="G34" i="3"/>
  <c r="Y33" i="3"/>
  <c r="X33" i="3"/>
  <c r="F33" i="3" s="1"/>
  <c r="W33" i="3"/>
  <c r="E33" i="3" s="1"/>
  <c r="V33" i="3"/>
  <c r="A61" i="3" s="1"/>
  <c r="G33" i="3"/>
  <c r="Y32" i="3"/>
  <c r="G32" i="3" s="1"/>
  <c r="X32" i="3"/>
  <c r="F32" i="3" s="1"/>
  <c r="W32" i="3"/>
  <c r="E32" i="3" s="1"/>
  <c r="V32" i="3"/>
  <c r="A60" i="3" s="1"/>
  <c r="Y31" i="3"/>
  <c r="G31" i="3" s="1"/>
  <c r="X31" i="3"/>
  <c r="F31" i="3" s="1"/>
  <c r="W31" i="3"/>
  <c r="E31" i="3" s="1"/>
  <c r="V31" i="3"/>
  <c r="B31" i="3" s="1"/>
  <c r="Y30" i="3"/>
  <c r="G30" i="3" s="1"/>
  <c r="X30" i="3"/>
  <c r="F30" i="3" s="1"/>
  <c r="W30" i="3"/>
  <c r="E30" i="3" s="1"/>
  <c r="V30" i="3"/>
  <c r="A58" i="3" s="1"/>
  <c r="Y29" i="3"/>
  <c r="G29" i="3" s="1"/>
  <c r="X29" i="3"/>
  <c r="F29" i="3" s="1"/>
  <c r="W29" i="3"/>
  <c r="E29" i="3" s="1"/>
  <c r="V29" i="3"/>
  <c r="A57" i="3" s="1"/>
  <c r="Y28" i="3"/>
  <c r="X28" i="3"/>
  <c r="F28" i="3" s="1"/>
  <c r="W28" i="3"/>
  <c r="E28" i="3" s="1"/>
  <c r="V28" i="3"/>
  <c r="A56" i="3" s="1"/>
  <c r="G28" i="3"/>
  <c r="Y27" i="3"/>
  <c r="X27" i="3"/>
  <c r="F27" i="3" s="1"/>
  <c r="W27" i="3"/>
  <c r="E27" i="3" s="1"/>
  <c r="V27" i="3"/>
  <c r="A55" i="3" s="1"/>
  <c r="G27" i="3"/>
  <c r="B30" i="3" l="1"/>
  <c r="B28" i="3"/>
  <c r="B39" i="3"/>
  <c r="B44" i="3"/>
  <c r="A59" i="3"/>
  <c r="B34" i="3"/>
  <c r="B37" i="3"/>
  <c r="B40" i="3"/>
  <c r="B42" i="3"/>
  <c r="B46" i="3"/>
  <c r="B33" i="3"/>
  <c r="B27" i="3"/>
  <c r="B32" i="3"/>
  <c r="B36" i="3"/>
  <c r="B38" i="3"/>
  <c r="B41" i="3"/>
  <c r="A63" i="3"/>
  <c r="A71" i="3"/>
  <c r="B29" i="3"/>
  <c r="B45" i="3"/>
  <c r="S74" i="2"/>
  <c r="S73" i="2"/>
  <c r="S72" i="2"/>
  <c r="S71" i="2"/>
  <c r="S70" i="2"/>
  <c r="S69" i="2"/>
  <c r="S68" i="2"/>
  <c r="S67" i="2"/>
  <c r="S66" i="2"/>
  <c r="S65" i="2"/>
  <c r="S64" i="2"/>
  <c r="S63" i="2"/>
  <c r="S62" i="2"/>
  <c r="S61" i="2"/>
  <c r="S60" i="2"/>
  <c r="S59" i="2"/>
  <c r="S58" i="2"/>
  <c r="S57" i="2"/>
  <c r="S56" i="2"/>
  <c r="S55" i="2"/>
  <c r="Y47" i="2"/>
  <c r="G47" i="2" s="1"/>
  <c r="X47" i="2"/>
  <c r="F47" i="2" s="1"/>
  <c r="W47" i="2"/>
  <c r="E47" i="2" s="1"/>
  <c r="V47" i="2"/>
  <c r="B47" i="2" s="1"/>
  <c r="Y46" i="2"/>
  <c r="G46" i="2" s="1"/>
  <c r="X46" i="2"/>
  <c r="F46" i="2" s="1"/>
  <c r="W46" i="2"/>
  <c r="E46" i="2" s="1"/>
  <c r="V46" i="2"/>
  <c r="A74" i="2" s="1"/>
  <c r="Y45" i="2"/>
  <c r="X45" i="2"/>
  <c r="F45" i="2" s="1"/>
  <c r="W45" i="2"/>
  <c r="E45" i="2" s="1"/>
  <c r="V45" i="2"/>
  <c r="A73" i="2" s="1"/>
  <c r="G45" i="2"/>
  <c r="Y44" i="2"/>
  <c r="X44" i="2"/>
  <c r="F44" i="2" s="1"/>
  <c r="W44" i="2"/>
  <c r="E44" i="2" s="1"/>
  <c r="V44" i="2"/>
  <c r="B44" i="2" s="1"/>
  <c r="G44" i="2"/>
  <c r="Y43" i="2"/>
  <c r="X43" i="2"/>
  <c r="W43" i="2"/>
  <c r="E43" i="2" s="1"/>
  <c r="V43" i="2"/>
  <c r="A71" i="2" s="1"/>
  <c r="G43" i="2"/>
  <c r="F43" i="2"/>
  <c r="Y42" i="2"/>
  <c r="X42" i="2"/>
  <c r="F42" i="2" s="1"/>
  <c r="W42" i="2"/>
  <c r="E42" i="2" s="1"/>
  <c r="V42" i="2"/>
  <c r="A70" i="2" s="1"/>
  <c r="G42" i="2"/>
  <c r="Y41" i="2"/>
  <c r="X41" i="2"/>
  <c r="F41" i="2" s="1"/>
  <c r="W41" i="2"/>
  <c r="E41" i="2" s="1"/>
  <c r="V41" i="2"/>
  <c r="A69" i="2" s="1"/>
  <c r="G41" i="2"/>
  <c r="Y40" i="2"/>
  <c r="G40" i="2" s="1"/>
  <c r="X40" i="2"/>
  <c r="F40" i="2" s="1"/>
  <c r="W40" i="2"/>
  <c r="E40" i="2" s="1"/>
  <c r="V40" i="2"/>
  <c r="B40" i="2" s="1"/>
  <c r="Y39" i="2"/>
  <c r="G39" i="2" s="1"/>
  <c r="X39" i="2"/>
  <c r="F39" i="2" s="1"/>
  <c r="W39" i="2"/>
  <c r="E39" i="2" s="1"/>
  <c r="V39" i="2"/>
  <c r="A67" i="2" s="1"/>
  <c r="Y38" i="2"/>
  <c r="X38" i="2"/>
  <c r="F38" i="2" s="1"/>
  <c r="W38" i="2"/>
  <c r="E38" i="2" s="1"/>
  <c r="V38" i="2"/>
  <c r="A66" i="2" s="1"/>
  <c r="G38" i="2"/>
  <c r="Y37" i="2"/>
  <c r="X37" i="2"/>
  <c r="F37" i="2" s="1"/>
  <c r="W37" i="2"/>
  <c r="E37" i="2" s="1"/>
  <c r="V37" i="2"/>
  <c r="A65" i="2" s="1"/>
  <c r="G37" i="2"/>
  <c r="Y36" i="2"/>
  <c r="X36" i="2"/>
  <c r="F36" i="2" s="1"/>
  <c r="W36" i="2"/>
  <c r="E36" i="2" s="1"/>
  <c r="V36" i="2"/>
  <c r="B36" i="2" s="1"/>
  <c r="G36" i="2"/>
  <c r="Y35" i="2"/>
  <c r="G35" i="2" s="1"/>
  <c r="X35" i="2"/>
  <c r="F35" i="2" s="1"/>
  <c r="W35" i="2"/>
  <c r="E35" i="2" s="1"/>
  <c r="V35" i="2"/>
  <c r="A63" i="2" s="1"/>
  <c r="Y34" i="2"/>
  <c r="X34" i="2"/>
  <c r="F34" i="2" s="1"/>
  <c r="W34" i="2"/>
  <c r="E34" i="2" s="1"/>
  <c r="V34" i="2"/>
  <c r="A62" i="2" s="1"/>
  <c r="G34" i="2"/>
  <c r="Y33" i="2"/>
  <c r="X33" i="2"/>
  <c r="F33" i="2" s="1"/>
  <c r="W33" i="2"/>
  <c r="E33" i="2" s="1"/>
  <c r="V33" i="2"/>
  <c r="B33" i="2" s="1"/>
  <c r="G33" i="2"/>
  <c r="Y32" i="2"/>
  <c r="X32" i="2"/>
  <c r="F32" i="2" s="1"/>
  <c r="W32" i="2"/>
  <c r="E32" i="2" s="1"/>
  <c r="V32" i="2"/>
  <c r="B32" i="2" s="1"/>
  <c r="G32" i="2"/>
  <c r="Y31" i="2"/>
  <c r="G31" i="2" s="1"/>
  <c r="X31" i="2"/>
  <c r="W31" i="2"/>
  <c r="E31" i="2" s="1"/>
  <c r="V31" i="2"/>
  <c r="A59" i="2" s="1"/>
  <c r="F31" i="2"/>
  <c r="Y30" i="2"/>
  <c r="X30" i="2"/>
  <c r="W30" i="2"/>
  <c r="E30" i="2" s="1"/>
  <c r="V30" i="2"/>
  <c r="A58" i="2" s="1"/>
  <c r="G30" i="2"/>
  <c r="F30" i="2"/>
  <c r="Y29" i="2"/>
  <c r="G29" i="2" s="1"/>
  <c r="X29" i="2"/>
  <c r="F29" i="2" s="1"/>
  <c r="W29" i="2"/>
  <c r="E29" i="2" s="1"/>
  <c r="V29" i="2"/>
  <c r="A57" i="2" s="1"/>
  <c r="Y28" i="2"/>
  <c r="G28" i="2" s="1"/>
  <c r="X28" i="2"/>
  <c r="F28" i="2" s="1"/>
  <c r="W28" i="2"/>
  <c r="E28" i="2" s="1"/>
  <c r="V28" i="2"/>
  <c r="B28" i="2" s="1"/>
  <c r="Y27" i="2"/>
  <c r="X27" i="2"/>
  <c r="F27" i="2" s="1"/>
  <c r="W27" i="2"/>
  <c r="E27" i="2" s="1"/>
  <c r="V27" i="2"/>
  <c r="A55" i="2" s="1"/>
  <c r="G27" i="2"/>
  <c r="A72" i="2" l="1"/>
  <c r="A56" i="2"/>
  <c r="A60" i="2"/>
  <c r="A64" i="2"/>
  <c r="A68" i="2"/>
  <c r="A61" i="2"/>
  <c r="B27" i="2"/>
  <c r="B29" i="2"/>
  <c r="B30" i="2"/>
  <c r="B31" i="2"/>
  <c r="B34" i="2"/>
  <c r="B35" i="2"/>
  <c r="B37" i="2"/>
  <c r="B38" i="2"/>
  <c r="B39" i="2"/>
  <c r="B41" i="2"/>
  <c r="B42" i="2"/>
  <c r="B43" i="2"/>
  <c r="B45" i="2"/>
  <c r="B46" i="2"/>
  <c r="S74" i="1" l="1"/>
  <c r="S73" i="1"/>
  <c r="S72" i="1"/>
  <c r="S71" i="1"/>
  <c r="S70" i="1"/>
  <c r="S69" i="1"/>
  <c r="S68" i="1"/>
  <c r="S67" i="1"/>
  <c r="S66" i="1"/>
  <c r="S65" i="1"/>
  <c r="S64" i="1"/>
  <c r="S63" i="1"/>
  <c r="S62" i="1"/>
  <c r="S61" i="1"/>
  <c r="S60" i="1"/>
  <c r="S59" i="1"/>
  <c r="S58" i="1"/>
  <c r="S57" i="1"/>
  <c r="S56" i="1"/>
  <c r="S55" i="1"/>
  <c r="Y47" i="1"/>
  <c r="X47" i="1"/>
  <c r="F47" i="1" s="1"/>
  <c r="W47" i="1"/>
  <c r="E47" i="1" s="1"/>
  <c r="V47" i="1"/>
  <c r="B47" i="1" s="1"/>
  <c r="G47" i="1"/>
  <c r="Y46" i="1"/>
  <c r="X46" i="1"/>
  <c r="F46" i="1" s="1"/>
  <c r="W46" i="1"/>
  <c r="E46" i="1" s="1"/>
  <c r="V46" i="1"/>
  <c r="A74" i="1" s="1"/>
  <c r="G46" i="1"/>
  <c r="B46" i="1"/>
  <c r="Y45" i="1"/>
  <c r="G45" i="1" s="1"/>
  <c r="X45" i="1"/>
  <c r="F45" i="1" s="1"/>
  <c r="W45" i="1"/>
  <c r="V45" i="1"/>
  <c r="A73" i="1" s="1"/>
  <c r="E45" i="1"/>
  <c r="Y44" i="1"/>
  <c r="X44" i="1"/>
  <c r="F44" i="1" s="1"/>
  <c r="W44" i="1"/>
  <c r="E44" i="1" s="1"/>
  <c r="V44" i="1"/>
  <c r="A72" i="1" s="1"/>
  <c r="G44" i="1"/>
  <c r="Y43" i="1"/>
  <c r="X43" i="1"/>
  <c r="F43" i="1" s="1"/>
  <c r="W43" i="1"/>
  <c r="V43" i="1"/>
  <c r="A71" i="1" s="1"/>
  <c r="G43" i="1"/>
  <c r="E43" i="1"/>
  <c r="Y42" i="1"/>
  <c r="X42" i="1"/>
  <c r="F42" i="1" s="1"/>
  <c r="W42" i="1"/>
  <c r="E42" i="1" s="1"/>
  <c r="V42" i="1"/>
  <c r="A70" i="1" s="1"/>
  <c r="G42" i="1"/>
  <c r="Y41" i="1"/>
  <c r="G41" i="1" s="1"/>
  <c r="X41" i="1"/>
  <c r="F41" i="1" s="1"/>
  <c r="W41" i="1"/>
  <c r="E41" i="1" s="1"/>
  <c r="V41" i="1"/>
  <c r="A69" i="1" s="1"/>
  <c r="B41" i="1"/>
  <c r="Y40" i="1"/>
  <c r="G40" i="1" s="1"/>
  <c r="X40" i="1"/>
  <c r="F40" i="1" s="1"/>
  <c r="W40" i="1"/>
  <c r="E40" i="1" s="1"/>
  <c r="V40" i="1"/>
  <c r="A68" i="1" s="1"/>
  <c r="Y39" i="1"/>
  <c r="G39" i="1" s="1"/>
  <c r="X39" i="1"/>
  <c r="F39" i="1" s="1"/>
  <c r="W39" i="1"/>
  <c r="E39" i="1" s="1"/>
  <c r="V39" i="1"/>
  <c r="A67" i="1" s="1"/>
  <c r="Y38" i="1"/>
  <c r="X38" i="1"/>
  <c r="F38" i="1" s="1"/>
  <c r="W38" i="1"/>
  <c r="E38" i="1" s="1"/>
  <c r="V38" i="1"/>
  <c r="A66" i="1" s="1"/>
  <c r="G38" i="1"/>
  <c r="Y37" i="1"/>
  <c r="G37" i="1" s="1"/>
  <c r="X37" i="1"/>
  <c r="F37" i="1" s="1"/>
  <c r="W37" i="1"/>
  <c r="E37" i="1" s="1"/>
  <c r="V37" i="1"/>
  <c r="A65" i="1" s="1"/>
  <c r="Y36" i="1"/>
  <c r="G36" i="1" s="1"/>
  <c r="X36" i="1"/>
  <c r="F36" i="1" s="1"/>
  <c r="W36" i="1"/>
  <c r="E36" i="1" s="1"/>
  <c r="V36" i="1"/>
  <c r="A64" i="1" s="1"/>
  <c r="Y35" i="1"/>
  <c r="X35" i="1"/>
  <c r="F35" i="1" s="1"/>
  <c r="W35" i="1"/>
  <c r="E35" i="1" s="1"/>
  <c r="V35" i="1"/>
  <c r="A63" i="1" s="1"/>
  <c r="G35" i="1"/>
  <c r="Y34" i="1"/>
  <c r="X34" i="1"/>
  <c r="F34" i="1" s="1"/>
  <c r="W34" i="1"/>
  <c r="E34" i="1" s="1"/>
  <c r="V34" i="1"/>
  <c r="A62" i="1" s="1"/>
  <c r="G34" i="1"/>
  <c r="Y33" i="1"/>
  <c r="X33" i="1"/>
  <c r="F33" i="1" s="1"/>
  <c r="W33" i="1"/>
  <c r="E33" i="1" s="1"/>
  <c r="V33" i="1"/>
  <c r="A61" i="1" s="1"/>
  <c r="G33" i="1"/>
  <c r="Y32" i="1"/>
  <c r="X32" i="1"/>
  <c r="F32" i="1" s="1"/>
  <c r="W32" i="1"/>
  <c r="E32" i="1" s="1"/>
  <c r="V32" i="1"/>
  <c r="A60" i="1" s="1"/>
  <c r="G32" i="1"/>
  <c r="Y31" i="1"/>
  <c r="X31" i="1"/>
  <c r="F31" i="1" s="1"/>
  <c r="W31" i="1"/>
  <c r="E31" i="1" s="1"/>
  <c r="V31" i="1"/>
  <c r="A59" i="1" s="1"/>
  <c r="G31" i="1"/>
  <c r="Y30" i="1"/>
  <c r="X30" i="1"/>
  <c r="F30" i="1" s="1"/>
  <c r="W30" i="1"/>
  <c r="E30" i="1" s="1"/>
  <c r="V30" i="1"/>
  <c r="A58" i="1" s="1"/>
  <c r="G30" i="1"/>
  <c r="Y29" i="1"/>
  <c r="X29" i="1"/>
  <c r="F29" i="1" s="1"/>
  <c r="W29" i="1"/>
  <c r="E29" i="1" s="1"/>
  <c r="V29" i="1"/>
  <c r="A57" i="1" s="1"/>
  <c r="G29" i="1"/>
  <c r="B29" i="1"/>
  <c r="Y28" i="1"/>
  <c r="X28" i="1"/>
  <c r="F28" i="1" s="1"/>
  <c r="W28" i="1"/>
  <c r="E28" i="1" s="1"/>
  <c r="V28" i="1"/>
  <c r="B28" i="1" s="1"/>
  <c r="G28" i="1"/>
  <c r="Y27" i="1"/>
  <c r="G27" i="1" s="1"/>
  <c r="X27" i="1"/>
  <c r="F27" i="1" s="1"/>
  <c r="W27" i="1"/>
  <c r="E27" i="1" s="1"/>
  <c r="V27" i="1"/>
  <c r="A55" i="1" s="1"/>
  <c r="B44" i="1" l="1"/>
  <c r="B31" i="1"/>
  <c r="B34" i="1"/>
  <c r="B39" i="1"/>
  <c r="B27" i="1"/>
  <c r="B36" i="1"/>
  <c r="B30" i="1"/>
  <c r="B33" i="1"/>
  <c r="B32" i="1"/>
  <c r="B35" i="1"/>
  <c r="B37" i="1"/>
  <c r="B40" i="1"/>
  <c r="B43" i="1"/>
  <c r="A56" i="1"/>
  <c r="B38" i="1"/>
  <c r="B42" i="1"/>
  <c r="B45" i="1"/>
</calcChain>
</file>

<file path=xl/sharedStrings.xml><?xml version="1.0" encoding="utf-8"?>
<sst xmlns="http://schemas.openxmlformats.org/spreadsheetml/2006/main" count="240" uniqueCount="128">
  <si>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</si>
  <si>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</si>
  <si>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</si>
  <si>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</si>
  <si>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</si>
  <si>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</si>
  <si>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</si>
  <si>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</si>
  <si>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</si>
  <si>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</si>
  <si>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</si>
  <si>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</si>
  <si>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</si>
  <si>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</si>
  <si>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</si>
  <si>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</si>
  <si>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</si>
  <si>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</si>
  <si>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</si>
  <si>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</si>
  <si>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言葉の学習</t>
    <phoneticPr fontId="1"/>
  </si>
  <si>
    <t>物語の内容を読み取る</t>
    <phoneticPr fontId="1"/>
  </si>
  <si>
    <t>説明文の内容を読み取る</t>
    <phoneticPr fontId="1"/>
  </si>
  <si>
    <t>報告する文章を書く</t>
    <phoneticPr fontId="1"/>
  </si>
  <si>
    <t>文章を書く</t>
    <phoneticPr fontId="1"/>
  </si>
  <si>
    <t/>
  </si>
  <si>
    <t>言葉の
特徴や使い方
に関する事項</t>
    <phoneticPr fontId="1"/>
  </si>
  <si>
    <t>情報の
扱い方
に関する事項</t>
    <phoneticPr fontId="1"/>
  </si>
  <si>
    <t>話すこと・
聞くこと</t>
    <phoneticPr fontId="1"/>
  </si>
  <si>
    <t>書くこと</t>
    <phoneticPr fontId="1"/>
  </si>
  <si>
    <t>読むこと</t>
    <phoneticPr fontId="1"/>
  </si>
  <si>
    <t>知識・技能</t>
  </si>
  <si>
    <t>思考・判断・
表現</t>
    <phoneticPr fontId="1"/>
  </si>
  <si>
    <t>宇都宮市立新田小学校 第６学年【国語】領域別／観点別正答率</t>
    <phoneticPr fontId="1"/>
  </si>
  <si>
    <t>本年度</t>
    <phoneticPr fontId="1"/>
  </si>
  <si>
    <t>○良好な状況が見られるもの　●課題が見られるもの</t>
    <phoneticPr fontId="1"/>
  </si>
  <si>
    <t>世界の中の国土</t>
    <phoneticPr fontId="1"/>
  </si>
  <si>
    <t>日本の食料生産</t>
    <phoneticPr fontId="1"/>
  </si>
  <si>
    <t>日本の工業生産</t>
    <phoneticPr fontId="1"/>
  </si>
  <si>
    <t>わたしたちの生活と情報</t>
    <phoneticPr fontId="1"/>
  </si>
  <si>
    <t>わたしたちの生活と環境</t>
    <phoneticPr fontId="1"/>
  </si>
  <si>
    <t>日本国憲法</t>
    <phoneticPr fontId="1"/>
  </si>
  <si>
    <t>日本の政治</t>
    <phoneticPr fontId="1"/>
  </si>
  <si>
    <t>縄文時代～平安時代</t>
    <phoneticPr fontId="1"/>
  </si>
  <si>
    <t>鎌倉時代，室町時代</t>
    <phoneticPr fontId="1"/>
  </si>
  <si>
    <t>国土の
自然環境
などの様子</t>
    <phoneticPr fontId="1"/>
  </si>
  <si>
    <t>農業や
水産業</t>
    <phoneticPr fontId="1"/>
  </si>
  <si>
    <t>工業生産</t>
    <phoneticPr fontId="1"/>
  </si>
  <si>
    <t>産業と
情報との
関わり</t>
    <phoneticPr fontId="1"/>
  </si>
  <si>
    <t>日本の歴史</t>
    <phoneticPr fontId="1"/>
  </si>
  <si>
    <t>宇都宮市立新田小学校 第６学年【社会】領域別／観点別正答率</t>
    <phoneticPr fontId="1"/>
  </si>
  <si>
    <t>○良好な状況が見られるもの　●課題が見られるもの</t>
    <phoneticPr fontId="1"/>
  </si>
  <si>
    <t>小数の計算</t>
    <phoneticPr fontId="1"/>
  </si>
  <si>
    <t>分数の計算</t>
    <phoneticPr fontId="1"/>
  </si>
  <si>
    <t>文字の式</t>
    <phoneticPr fontId="1"/>
  </si>
  <si>
    <t>面積と体積</t>
    <phoneticPr fontId="1"/>
  </si>
  <si>
    <t>正多角形・合同・立体</t>
    <phoneticPr fontId="1"/>
  </si>
  <si>
    <t>対称な図形</t>
    <phoneticPr fontId="1"/>
  </si>
  <si>
    <t>単位量あたりの大きさ・速さ</t>
    <phoneticPr fontId="1"/>
  </si>
  <si>
    <t>いろいろなグラフの読み取り</t>
    <phoneticPr fontId="1"/>
  </si>
  <si>
    <t>データの見方</t>
    <phoneticPr fontId="1"/>
  </si>
  <si>
    <t>数と計算</t>
    <phoneticPr fontId="1"/>
  </si>
  <si>
    <t>図形</t>
    <phoneticPr fontId="1"/>
  </si>
  <si>
    <t>変化と関係</t>
    <phoneticPr fontId="1"/>
  </si>
  <si>
    <t>データの
活用</t>
    <phoneticPr fontId="1"/>
  </si>
  <si>
    <t>宇都宮市立新田小学校 第６学年【算数】領域別／観点別正答率</t>
    <phoneticPr fontId="1"/>
  </si>
  <si>
    <t>天気の変化</t>
    <phoneticPr fontId="1"/>
  </si>
  <si>
    <t>ふりこのきまり</t>
    <phoneticPr fontId="1"/>
  </si>
  <si>
    <t>電流のはたらき</t>
    <phoneticPr fontId="1"/>
  </si>
  <si>
    <t>物のとけ方</t>
    <phoneticPr fontId="1"/>
  </si>
  <si>
    <t>物の燃え方</t>
    <phoneticPr fontId="1"/>
  </si>
  <si>
    <t>動物のからだのつくりとはたらき</t>
    <phoneticPr fontId="1"/>
  </si>
  <si>
    <t>植物のつくりとはたらき</t>
    <phoneticPr fontId="1"/>
  </si>
  <si>
    <t>生物とかんきょう</t>
    <phoneticPr fontId="1"/>
  </si>
  <si>
    <t>物質・
エネルギー</t>
    <phoneticPr fontId="1"/>
  </si>
  <si>
    <t>生命・地球</t>
    <phoneticPr fontId="1"/>
  </si>
  <si>
    <t>宇都宮市立新田小学校 第６学年【理科】領域別／観点別正答率</t>
    <phoneticPr fontId="1"/>
  </si>
  <si>
    <t>学力向上に向けた学校全体での取組</t>
    <rPh sb="0" eb="2">
      <t>ガクリョク</t>
    </rPh>
    <rPh sb="2" eb="4">
      <t>コウジョウ</t>
    </rPh>
    <rPh sb="5" eb="6">
      <t>ム</t>
    </rPh>
    <rPh sb="8" eb="10">
      <t>ガッコウ</t>
    </rPh>
    <rPh sb="10" eb="12">
      <t>ゼンタイ</t>
    </rPh>
    <rPh sb="14" eb="16">
      <t>トリクミ</t>
    </rPh>
    <phoneticPr fontId="1"/>
  </si>
  <si>
    <t>★学校全体で，重点を置いて取り組んでいること</t>
    <rPh sb="1" eb="3">
      <t>ガッコウ</t>
    </rPh>
    <rPh sb="3" eb="5">
      <t>ゼンタイ</t>
    </rPh>
    <rPh sb="7" eb="9">
      <t>ジュウテン</t>
    </rPh>
    <rPh sb="10" eb="11">
      <t>オ</t>
    </rPh>
    <rPh sb="13" eb="14">
      <t>ト</t>
    </rPh>
    <rPh sb="15" eb="16">
      <t>ク</t>
    </rPh>
    <phoneticPr fontId="1"/>
  </si>
  <si>
    <t>重点的な取組</t>
    <rPh sb="0" eb="3">
      <t>ジュウテンテキ</t>
    </rPh>
    <rPh sb="4" eb="6">
      <t>トリクミ</t>
    </rPh>
    <phoneticPr fontId="1"/>
  </si>
  <si>
    <t>取組の具体的な内容</t>
    <rPh sb="0" eb="2">
      <t>トリクミ</t>
    </rPh>
    <rPh sb="3" eb="6">
      <t>グタイテキ</t>
    </rPh>
    <rPh sb="7" eb="9">
      <t>ナイヨウ</t>
    </rPh>
    <phoneticPr fontId="1"/>
  </si>
  <si>
    <t>取組に関わる調査結果</t>
    <rPh sb="0" eb="2">
      <t>トリクミ</t>
    </rPh>
    <rPh sb="3" eb="4">
      <t>カカ</t>
    </rPh>
    <rPh sb="6" eb="8">
      <t>チョウサ</t>
    </rPh>
    <rPh sb="8" eb="10">
      <t>ケッカ</t>
    </rPh>
    <phoneticPr fontId="1"/>
  </si>
  <si>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1"/>
  </si>
  <si>
    <t>宇都宮市立新田小学校</t>
    <phoneticPr fontId="1"/>
  </si>
  <si>
    <t>平均正答率は，市より下回っている。
○同音異義語の使い分けについての問題は，市と同程度だが，正答率が51.9％であった。
●第６学年に配当されている漢字を読むことの正答率は市よりやや下回った程度だったが，第５学年の配当されている漢字を書くことの正答率は，すべての問題において7.8～25.5ポイント下回った。
●敬語の使い方についての問題では，市より正答率が下回り，尊敬語が35.6％，謙譲語が60.6％と課題が見られる。</t>
    <rPh sb="0" eb="2">
      <t>ヘイキン</t>
    </rPh>
    <rPh sb="2" eb="4">
      <t>セイトウ</t>
    </rPh>
    <rPh sb="4" eb="5">
      <t>リツ</t>
    </rPh>
    <rPh sb="7" eb="8">
      <t>シ</t>
    </rPh>
    <rPh sb="10" eb="12">
      <t>シタマワ</t>
    </rPh>
    <rPh sb="20" eb="24">
      <t>ドウオンイギ</t>
    </rPh>
    <rPh sb="24" eb="25">
      <t>ゴ</t>
    </rPh>
    <rPh sb="26" eb="27">
      <t>ツカ</t>
    </rPh>
    <rPh sb="28" eb="29">
      <t>ワ</t>
    </rPh>
    <rPh sb="35" eb="37">
      <t>モンダイ</t>
    </rPh>
    <rPh sb="39" eb="40">
      <t>シ</t>
    </rPh>
    <rPh sb="41" eb="44">
      <t>ドウテイド</t>
    </rPh>
    <rPh sb="47" eb="49">
      <t>セイトウ</t>
    </rPh>
    <rPh sb="49" eb="50">
      <t>リツ</t>
    </rPh>
    <rPh sb="63" eb="64">
      <t>ダイ</t>
    </rPh>
    <rPh sb="65" eb="67">
      <t>ガクネン</t>
    </rPh>
    <rPh sb="68" eb="70">
      <t>ハイトウ</t>
    </rPh>
    <rPh sb="75" eb="77">
      <t>カンジ</t>
    </rPh>
    <rPh sb="78" eb="79">
      <t>ヨ</t>
    </rPh>
    <rPh sb="83" eb="85">
      <t>セイトウ</t>
    </rPh>
    <rPh sb="85" eb="86">
      <t>リツ</t>
    </rPh>
    <rPh sb="87" eb="88">
      <t>シ</t>
    </rPh>
    <rPh sb="92" eb="94">
      <t>シタマワ</t>
    </rPh>
    <rPh sb="96" eb="98">
      <t>テイド</t>
    </rPh>
    <rPh sb="103" eb="104">
      <t>ダイ</t>
    </rPh>
    <rPh sb="105" eb="107">
      <t>ガクネン</t>
    </rPh>
    <rPh sb="108" eb="110">
      <t>ハイトウ</t>
    </rPh>
    <rPh sb="115" eb="117">
      <t>カンジ</t>
    </rPh>
    <rPh sb="118" eb="119">
      <t>カ</t>
    </rPh>
    <rPh sb="123" eb="125">
      <t>セイトウ</t>
    </rPh>
    <rPh sb="125" eb="126">
      <t>リツ</t>
    </rPh>
    <rPh sb="132" eb="134">
      <t>モンダイ</t>
    </rPh>
    <rPh sb="150" eb="152">
      <t>シタマワ</t>
    </rPh>
    <rPh sb="157" eb="159">
      <t>ケイゴ</t>
    </rPh>
    <rPh sb="160" eb="161">
      <t>ツカ</t>
    </rPh>
    <rPh sb="162" eb="163">
      <t>カタ</t>
    </rPh>
    <rPh sb="168" eb="170">
      <t>モンダイ</t>
    </rPh>
    <rPh sb="173" eb="174">
      <t>シ</t>
    </rPh>
    <rPh sb="176" eb="178">
      <t>セイトウ</t>
    </rPh>
    <rPh sb="178" eb="179">
      <t>リツ</t>
    </rPh>
    <rPh sb="180" eb="182">
      <t>シタマワ</t>
    </rPh>
    <rPh sb="184" eb="187">
      <t>ソンケイゴ</t>
    </rPh>
    <rPh sb="194" eb="197">
      <t>ケンジョウゴ</t>
    </rPh>
    <rPh sb="204" eb="206">
      <t>カダイ</t>
    </rPh>
    <rPh sb="207" eb="208">
      <t>ミ</t>
    </rPh>
    <phoneticPr fontId="1"/>
  </si>
  <si>
    <t>平均正答率は，市よりやや下回っている。
●計画的に話し合いを進めていく中で，考えをまとめるための司会者の工夫を捉える問題と，互いの立場を明確にしながら考えをまとめる工夫を捉える問題の正答率は，５ポイント程度下回った。</t>
    <rPh sb="12" eb="13">
      <t>シタ</t>
    </rPh>
    <rPh sb="22" eb="25">
      <t>ケイカクテキ</t>
    </rPh>
    <rPh sb="26" eb="27">
      <t>ハナ</t>
    </rPh>
    <rPh sb="28" eb="29">
      <t>ア</t>
    </rPh>
    <rPh sb="31" eb="32">
      <t>スス</t>
    </rPh>
    <rPh sb="36" eb="37">
      <t>ナカ</t>
    </rPh>
    <rPh sb="39" eb="40">
      <t>カンガ</t>
    </rPh>
    <rPh sb="49" eb="52">
      <t>シカイシャ</t>
    </rPh>
    <rPh sb="53" eb="55">
      <t>クフウ</t>
    </rPh>
    <rPh sb="56" eb="57">
      <t>トラ</t>
    </rPh>
    <rPh sb="59" eb="61">
      <t>モンダイ</t>
    </rPh>
    <rPh sb="63" eb="64">
      <t>タガ</t>
    </rPh>
    <rPh sb="66" eb="68">
      <t>タチバ</t>
    </rPh>
    <rPh sb="69" eb="71">
      <t>メイカク</t>
    </rPh>
    <rPh sb="76" eb="77">
      <t>カンガ</t>
    </rPh>
    <rPh sb="83" eb="85">
      <t>クフウ</t>
    </rPh>
    <rPh sb="86" eb="87">
      <t>トラ</t>
    </rPh>
    <rPh sb="89" eb="91">
      <t>モンダイ</t>
    </rPh>
    <rPh sb="92" eb="94">
      <t>セイトウ</t>
    </rPh>
    <rPh sb="94" eb="95">
      <t>リツ</t>
    </rPh>
    <rPh sb="102" eb="104">
      <t>テイド</t>
    </rPh>
    <rPh sb="104" eb="106">
      <t>シタマワ</t>
    </rPh>
    <phoneticPr fontId="1"/>
  </si>
  <si>
    <t>平均正答率は，市より下回っている。
●物語の内容を読み取る問題の正答率は，登場人物の心情について描写を基に捉える問題が25.0％，表現の効果を適切に考える問題が35.6％と，課題が見られる。
●説明文の内容を読み取る問題の正答率は，叙述を基に文章の内容を捉える問題が51.0％，文章の論の進め方を的確に捉える問題が54.8％であった。</t>
    <rPh sb="0" eb="2">
      <t>ヘイキン</t>
    </rPh>
    <rPh sb="2" eb="4">
      <t>セイトウ</t>
    </rPh>
    <rPh sb="4" eb="5">
      <t>リツ</t>
    </rPh>
    <rPh sb="7" eb="8">
      <t>シ</t>
    </rPh>
    <rPh sb="10" eb="12">
      <t>シタマワ</t>
    </rPh>
    <rPh sb="20" eb="22">
      <t>モノガタリ</t>
    </rPh>
    <rPh sb="23" eb="25">
      <t>ナイヨウ</t>
    </rPh>
    <rPh sb="26" eb="27">
      <t>ヨ</t>
    </rPh>
    <rPh sb="28" eb="29">
      <t>ト</t>
    </rPh>
    <rPh sb="30" eb="32">
      <t>モンダイ</t>
    </rPh>
    <rPh sb="33" eb="35">
      <t>セイトウ</t>
    </rPh>
    <rPh sb="35" eb="36">
      <t>リツ</t>
    </rPh>
    <rPh sb="38" eb="42">
      <t>トウジョウジンブツ</t>
    </rPh>
    <rPh sb="43" eb="45">
      <t>シンジョウ</t>
    </rPh>
    <rPh sb="49" eb="51">
      <t>ビョウシャ</t>
    </rPh>
    <rPh sb="52" eb="53">
      <t>モト</t>
    </rPh>
    <rPh sb="54" eb="55">
      <t>トラ</t>
    </rPh>
    <rPh sb="57" eb="59">
      <t>モンダイ</t>
    </rPh>
    <rPh sb="66" eb="68">
      <t>ヒョウゲン</t>
    </rPh>
    <rPh sb="69" eb="71">
      <t>コウカ</t>
    </rPh>
    <rPh sb="72" eb="74">
      <t>テキセツ</t>
    </rPh>
    <rPh sb="75" eb="76">
      <t>カンガ</t>
    </rPh>
    <rPh sb="78" eb="80">
      <t>モンダイ</t>
    </rPh>
    <rPh sb="88" eb="90">
      <t>カダイ</t>
    </rPh>
    <rPh sb="91" eb="92">
      <t>ミ</t>
    </rPh>
    <rPh sb="98" eb="101">
      <t>セツメイブン</t>
    </rPh>
    <rPh sb="102" eb="104">
      <t>ナイヨウ</t>
    </rPh>
    <rPh sb="105" eb="106">
      <t>ヨ</t>
    </rPh>
    <rPh sb="107" eb="108">
      <t>ト</t>
    </rPh>
    <rPh sb="109" eb="111">
      <t>モンダイ</t>
    </rPh>
    <rPh sb="112" eb="114">
      <t>セイトウ</t>
    </rPh>
    <rPh sb="114" eb="115">
      <t>リツ</t>
    </rPh>
    <rPh sb="117" eb="119">
      <t>ジョジュツ</t>
    </rPh>
    <rPh sb="120" eb="121">
      <t>モト</t>
    </rPh>
    <rPh sb="122" eb="124">
      <t>ブンショウ</t>
    </rPh>
    <rPh sb="125" eb="127">
      <t>ナイヨウ</t>
    </rPh>
    <rPh sb="128" eb="129">
      <t>トラ</t>
    </rPh>
    <rPh sb="131" eb="133">
      <t>モンダイ</t>
    </rPh>
    <rPh sb="140" eb="142">
      <t>ブンショウ</t>
    </rPh>
    <rPh sb="143" eb="144">
      <t>ロン</t>
    </rPh>
    <rPh sb="145" eb="146">
      <t>スス</t>
    </rPh>
    <rPh sb="147" eb="148">
      <t>カタ</t>
    </rPh>
    <rPh sb="149" eb="151">
      <t>テキカク</t>
    </rPh>
    <rPh sb="152" eb="153">
      <t>トラ</t>
    </rPh>
    <rPh sb="155" eb="157">
      <t>モンダイ</t>
    </rPh>
    <phoneticPr fontId="1"/>
  </si>
  <si>
    <t>平均正答率は，同程度である。
○放送や新聞などの情報産業の役割や責任の大きさについて捉え，判断する問題については，市と同程度であるが，正答率が66.3％である。
●情報の正しい受け取り方についての問題の正答率は88.5％と高いが，市よりやや下回った。</t>
    <rPh sb="0" eb="2">
      <t>ヘイキン</t>
    </rPh>
    <rPh sb="2" eb="4">
      <t>セイトウ</t>
    </rPh>
    <rPh sb="4" eb="5">
      <t>リツ</t>
    </rPh>
    <rPh sb="7" eb="10">
      <t>ドウテイド</t>
    </rPh>
    <rPh sb="17" eb="19">
      <t>ホウソウ</t>
    </rPh>
    <rPh sb="20" eb="22">
      <t>シンブン</t>
    </rPh>
    <rPh sb="25" eb="27">
      <t>ジョウホウ</t>
    </rPh>
    <rPh sb="27" eb="29">
      <t>サンギョウ</t>
    </rPh>
    <rPh sb="30" eb="32">
      <t>ヤクワリ</t>
    </rPh>
    <rPh sb="33" eb="35">
      <t>セキニン</t>
    </rPh>
    <rPh sb="36" eb="37">
      <t>オオ</t>
    </rPh>
    <rPh sb="43" eb="44">
      <t>トラ</t>
    </rPh>
    <rPh sb="46" eb="48">
      <t>ハンダン</t>
    </rPh>
    <rPh sb="50" eb="52">
      <t>モンダイ</t>
    </rPh>
    <rPh sb="58" eb="59">
      <t>シ</t>
    </rPh>
    <rPh sb="60" eb="63">
      <t>ドウテイド</t>
    </rPh>
    <rPh sb="68" eb="70">
      <t>セイトウ</t>
    </rPh>
    <rPh sb="70" eb="71">
      <t>リツ</t>
    </rPh>
    <rPh sb="83" eb="85">
      <t>ジョウホウ</t>
    </rPh>
    <rPh sb="86" eb="87">
      <t>タダ</t>
    </rPh>
    <rPh sb="89" eb="90">
      <t>ウ</t>
    </rPh>
    <rPh sb="91" eb="92">
      <t>ト</t>
    </rPh>
    <rPh sb="93" eb="94">
      <t>カタ</t>
    </rPh>
    <rPh sb="99" eb="101">
      <t>モンダイ</t>
    </rPh>
    <rPh sb="102" eb="104">
      <t>セイトウ</t>
    </rPh>
    <rPh sb="104" eb="105">
      <t>リツ</t>
    </rPh>
    <rPh sb="112" eb="113">
      <t>タカ</t>
    </rPh>
    <rPh sb="116" eb="117">
      <t>シ</t>
    </rPh>
    <rPh sb="121" eb="123">
      <t>シタマワ</t>
    </rPh>
    <phoneticPr fontId="1"/>
  </si>
  <si>
    <t>平均正答率は，市より下回っている。
〇分数÷分数の文章問題にあった図を選ぶ問題の正答率は，市よりやや上回った。
●分数の通分についての問題の正答率は62.5％で，市より17.6ポイント下回った。
●分数×分数，分数÷分数（約分あり）の計算については，市平均正答率より8.7ポイント下回ったが，正答率はどちらも87.1％であった。
●分数の除法の文章問題にあった式を選ぶ問題の正答率は35.6％で，市より8.1ポイント下回った。</t>
    <rPh sb="106" eb="108">
      <t>ブンスウ</t>
    </rPh>
    <rPh sb="109" eb="111">
      <t>ブンスウ</t>
    </rPh>
    <rPh sb="112" eb="114">
      <t>ヤクブン</t>
    </rPh>
    <rPh sb="127" eb="129">
      <t>ヘイキン</t>
    </rPh>
    <rPh sb="129" eb="131">
      <t>セイトウ</t>
    </rPh>
    <rPh sb="131" eb="132">
      <t>リツ</t>
    </rPh>
    <rPh sb="147" eb="149">
      <t>セイトウ</t>
    </rPh>
    <rPh sb="149" eb="150">
      <t>リツ</t>
    </rPh>
    <rPh sb="167" eb="169">
      <t>ブンスウ</t>
    </rPh>
    <rPh sb="170" eb="172">
      <t>ジョホウ</t>
    </rPh>
    <rPh sb="173" eb="175">
      <t>ブンショウ</t>
    </rPh>
    <rPh sb="175" eb="177">
      <t>モンダイ</t>
    </rPh>
    <rPh sb="181" eb="182">
      <t>シキ</t>
    </rPh>
    <rPh sb="183" eb="184">
      <t>エラ</t>
    </rPh>
    <rPh sb="185" eb="187">
      <t>モンダイ</t>
    </rPh>
    <rPh sb="188" eb="190">
      <t>セイトウ</t>
    </rPh>
    <rPh sb="190" eb="191">
      <t>リツ</t>
    </rPh>
    <rPh sb="199" eb="200">
      <t>シ</t>
    </rPh>
    <rPh sb="209" eb="211">
      <t>シタマワ</t>
    </rPh>
    <phoneticPr fontId="1"/>
  </si>
  <si>
    <t xml:space="preserve">平均正答率は，市よりやや下回っている。
○速さから距離を求める記述問題については，市平均正答率と同程度で，正答率は42.3％であった。
●値に０があるときの平均を求める問題の正答率は76.0％で，市より5ポイント下回った。
●割合から混み具合を求める問題の正答率は74.0％で，市より4ポイント下回った。
</t>
    <rPh sb="42" eb="43">
      <t>シ</t>
    </rPh>
    <rPh sb="43" eb="45">
      <t>ヘイキン</t>
    </rPh>
    <rPh sb="45" eb="47">
      <t>セイトウ</t>
    </rPh>
    <rPh sb="47" eb="48">
      <t>リツ</t>
    </rPh>
    <rPh sb="49" eb="52">
      <t>ドウテイド</t>
    </rPh>
    <rPh sb="54" eb="56">
      <t>セイトウ</t>
    </rPh>
    <rPh sb="56" eb="57">
      <t>リツ</t>
    </rPh>
    <rPh sb="88" eb="90">
      <t>セイトウ</t>
    </rPh>
    <rPh sb="90" eb="91">
      <t>リツ</t>
    </rPh>
    <rPh sb="129" eb="131">
      <t>セイトウ</t>
    </rPh>
    <rPh sb="131" eb="132">
      <t>リツ</t>
    </rPh>
    <phoneticPr fontId="1"/>
  </si>
  <si>
    <t>平均正答率は，市よりやや下回っている。
〇日本周辺の海洋名の問題についての正答率は，市と同程度であった。
●日本の領土の端の問題についての正答率は54.8％で，市より7.8ポイント下回った。
●雨温図の読み取りの問題についての正答率は31.7％で，市より7ポイント下回った。</t>
    <rPh sb="0" eb="2">
      <t>ヘイキン</t>
    </rPh>
    <rPh sb="2" eb="4">
      <t>セイトウ</t>
    </rPh>
    <rPh sb="4" eb="5">
      <t>リツ</t>
    </rPh>
    <rPh sb="7" eb="8">
      <t>シ</t>
    </rPh>
    <rPh sb="12" eb="14">
      <t>シタマワ</t>
    </rPh>
    <rPh sb="22" eb="24">
      <t>ニホン</t>
    </rPh>
    <rPh sb="24" eb="26">
      <t>シュウヘン</t>
    </rPh>
    <rPh sb="27" eb="29">
      <t>カイヨウ</t>
    </rPh>
    <rPh sb="29" eb="30">
      <t>メイ</t>
    </rPh>
    <rPh sb="31" eb="33">
      <t>モンダイ</t>
    </rPh>
    <rPh sb="38" eb="40">
      <t>セイトウ</t>
    </rPh>
    <rPh sb="40" eb="41">
      <t>リツ</t>
    </rPh>
    <rPh sb="43" eb="44">
      <t>シ</t>
    </rPh>
    <rPh sb="45" eb="48">
      <t>ドウテイド</t>
    </rPh>
    <rPh sb="55" eb="57">
      <t>ニホン</t>
    </rPh>
    <rPh sb="58" eb="60">
      <t>リョウド</t>
    </rPh>
    <rPh sb="61" eb="62">
      <t>ハシ</t>
    </rPh>
    <rPh sb="63" eb="65">
      <t>モンダイ</t>
    </rPh>
    <rPh sb="70" eb="72">
      <t>セイトウ</t>
    </rPh>
    <rPh sb="72" eb="73">
      <t>リツ</t>
    </rPh>
    <rPh sb="81" eb="82">
      <t>シ</t>
    </rPh>
    <rPh sb="91" eb="93">
      <t>シタマワ</t>
    </rPh>
    <rPh sb="98" eb="101">
      <t>ウオンズ</t>
    </rPh>
    <rPh sb="102" eb="103">
      <t>ヨ</t>
    </rPh>
    <rPh sb="104" eb="105">
      <t>ト</t>
    </rPh>
    <rPh sb="107" eb="109">
      <t>モンダイ</t>
    </rPh>
    <rPh sb="114" eb="116">
      <t>セイトウ</t>
    </rPh>
    <rPh sb="116" eb="117">
      <t>リツ</t>
    </rPh>
    <rPh sb="125" eb="126">
      <t>シ</t>
    </rPh>
    <rPh sb="133" eb="135">
      <t>シタマワ</t>
    </rPh>
    <phoneticPr fontId="1"/>
  </si>
  <si>
    <t>基礎・基本の定着と学力の底上げ</t>
    <phoneticPr fontId="1"/>
  </si>
  <si>
    <t>望ましい学習態度と習慣の定着</t>
    <phoneticPr fontId="1"/>
  </si>
  <si>
    <t>自ら学びに向う授業展開の工夫</t>
    <phoneticPr fontId="1"/>
  </si>
  <si>
    <t>　基本方針として，「ノート指導の充実」「自ら学びに向かう児童を育成するための授業改善」「望ましい学習態度と習慣の定着」の３点について，根気よく取り組んでいく。「ノート指導の充実」により，自分の考えを整理し，学んだことを生かして課題に取り組む力を身に付けさせ，家庭での自主学習の充実にも繋げ，学力向上を目指す。「自ら学びに向かう児童を育成するための授業改善」については，児童が対話を通して考えを広げたり深めたりできるような授業展開を工夫する。「望ましい学習態度と習慣の定着」については，「すくすくチャレンジカード」を活用し，目標に向かって努力することの大切さに気付かせ，学習や生活に対する意欲を高めていく。</t>
    <rPh sb="1" eb="3">
      <t>キホン</t>
    </rPh>
    <rPh sb="3" eb="5">
      <t>ホウシン</t>
    </rPh>
    <rPh sb="16" eb="18">
      <t>ジュウジツ</t>
    </rPh>
    <rPh sb="20" eb="21">
      <t>ミズカ</t>
    </rPh>
    <rPh sb="22" eb="23">
      <t>マナ</t>
    </rPh>
    <rPh sb="25" eb="26">
      <t>ム</t>
    </rPh>
    <rPh sb="28" eb="30">
      <t>ジドウ</t>
    </rPh>
    <rPh sb="31" eb="33">
      <t>イクセイ</t>
    </rPh>
    <rPh sb="38" eb="40">
      <t>ジュギョウ</t>
    </rPh>
    <rPh sb="40" eb="42">
      <t>カイゼン</t>
    </rPh>
    <rPh sb="44" eb="45">
      <t>ノゾ</t>
    </rPh>
    <rPh sb="48" eb="50">
      <t>ガクシュウ</t>
    </rPh>
    <rPh sb="50" eb="52">
      <t>タイド</t>
    </rPh>
    <rPh sb="53" eb="55">
      <t>シュウカン</t>
    </rPh>
    <rPh sb="56" eb="58">
      <t>テイチャク</t>
    </rPh>
    <rPh sb="61" eb="62">
      <t>テン</t>
    </rPh>
    <rPh sb="67" eb="69">
      <t>コンキ</t>
    </rPh>
    <rPh sb="71" eb="72">
      <t>ト</t>
    </rPh>
    <rPh sb="73" eb="74">
      <t>ク</t>
    </rPh>
    <rPh sb="83" eb="85">
      <t>シドウ</t>
    </rPh>
    <rPh sb="86" eb="88">
      <t>ジュウジツ</t>
    </rPh>
    <rPh sb="129" eb="131">
      <t>カテイ</t>
    </rPh>
    <rPh sb="133" eb="135">
      <t>ジシュ</t>
    </rPh>
    <rPh sb="135" eb="137">
      <t>ガクシュウ</t>
    </rPh>
    <rPh sb="138" eb="140">
      <t>ジュウジツ</t>
    </rPh>
    <rPh sb="142" eb="143">
      <t>ツナ</t>
    </rPh>
    <rPh sb="145" eb="147">
      <t>ガクリョク</t>
    </rPh>
    <rPh sb="147" eb="149">
      <t>コウジョウ</t>
    </rPh>
    <rPh sb="150" eb="152">
      <t>メザ</t>
    </rPh>
    <rPh sb="184" eb="186">
      <t>ジドウ</t>
    </rPh>
    <rPh sb="187" eb="189">
      <t>タイワ</t>
    </rPh>
    <rPh sb="190" eb="191">
      <t>トオ</t>
    </rPh>
    <rPh sb="193" eb="194">
      <t>カンガ</t>
    </rPh>
    <rPh sb="196" eb="197">
      <t>ヒロ</t>
    </rPh>
    <rPh sb="200" eb="201">
      <t>フカ</t>
    </rPh>
    <rPh sb="210" eb="212">
      <t>ジュギョウ</t>
    </rPh>
    <rPh sb="212" eb="214">
      <t>テンカイ</t>
    </rPh>
    <rPh sb="215" eb="217">
      <t>クフウ</t>
    </rPh>
    <rPh sb="257" eb="259">
      <t>カツヨウ</t>
    </rPh>
    <rPh sb="261" eb="263">
      <t>モクヒョウ</t>
    </rPh>
    <rPh sb="264" eb="265">
      <t>ム</t>
    </rPh>
    <rPh sb="268" eb="270">
      <t>ドリョク</t>
    </rPh>
    <rPh sb="275" eb="277">
      <t>タイセツ</t>
    </rPh>
    <rPh sb="279" eb="281">
      <t>キヅ</t>
    </rPh>
    <rPh sb="284" eb="286">
      <t>ガクシュウ</t>
    </rPh>
    <rPh sb="287" eb="289">
      <t>セイカツ</t>
    </rPh>
    <rPh sb="290" eb="291">
      <t>タイ</t>
    </rPh>
    <rPh sb="293" eb="295">
      <t>イヨク</t>
    </rPh>
    <rPh sb="296" eb="297">
      <t>タカ</t>
    </rPh>
    <phoneticPr fontId="1"/>
  </si>
  <si>
    <t>平均正答率は，市よりやや下回っている。
○動物のからだのつくりとはたらきの問題の正答率は「拍動と血液のはたらき」と「えらと肺のはたらき」が86.5％，「食べ物の通り道」が84.6％である。興味関心があるものや，身近な出来事に結び付けて考えることができたと言える。
●植物のからだのつくりについて，予想が正しかった場合に得られる結果を選択する問題の正答率は57.7％で，市より12.4ポイント下回った。
●葉を日光に当てる前後での，酸素と二酸化炭素の割合の変化についての問題の正答率は43.3％で，市より9.0ポイント下回った。
●動物が呼吸によって酸素を消費しても，空気中から酸素がなくならない理由を考える問題の正答率は69.2％で，市より14.9ポイント下回った。</t>
    <rPh sb="0" eb="2">
      <t>ヘイキン</t>
    </rPh>
    <rPh sb="2" eb="4">
      <t>セイトウ</t>
    </rPh>
    <rPh sb="4" eb="5">
      <t>リツ</t>
    </rPh>
    <rPh sb="7" eb="8">
      <t>シ</t>
    </rPh>
    <rPh sb="12" eb="14">
      <t>シタマワセイトウリツシシタマワモノモクウキチュウサンソイチブツカモンダイセイトウリツシシタマワ</t>
    </rPh>
    <rPh sb="22" eb="24">
      <t>ドウブツ</t>
    </rPh>
    <rPh sb="38" eb="40">
      <t>モンダイ</t>
    </rPh>
    <rPh sb="41" eb="43">
      <t>セイトウ</t>
    </rPh>
    <rPh sb="43" eb="44">
      <t>リツ</t>
    </rPh>
    <rPh sb="46" eb="48">
      <t>ハクドウ</t>
    </rPh>
    <rPh sb="49" eb="51">
      <t>ケツエキ</t>
    </rPh>
    <rPh sb="62" eb="63">
      <t>ハイ</t>
    </rPh>
    <rPh sb="77" eb="78">
      <t>タ</t>
    </rPh>
    <rPh sb="79" eb="80">
      <t>モノ</t>
    </rPh>
    <rPh sb="81" eb="82">
      <t>トオ</t>
    </rPh>
    <rPh sb="83" eb="84">
      <t>ミチ</t>
    </rPh>
    <rPh sb="95" eb="97">
      <t>キョウミ</t>
    </rPh>
    <rPh sb="97" eb="99">
      <t>カンシン</t>
    </rPh>
    <rPh sb="106" eb="108">
      <t>ミヂカ</t>
    </rPh>
    <rPh sb="109" eb="112">
      <t>デキゴト</t>
    </rPh>
    <rPh sb="113" eb="114">
      <t>ムス</t>
    </rPh>
    <rPh sb="115" eb="116">
      <t>ツ</t>
    </rPh>
    <rPh sb="118" eb="119">
      <t>カンガ</t>
    </rPh>
    <rPh sb="128" eb="129">
      <t>イ</t>
    </rPh>
    <rPh sb="134" eb="136">
      <t>ショクブツ</t>
    </rPh>
    <rPh sb="149" eb="151">
      <t>ヨソウ</t>
    </rPh>
    <rPh sb="152" eb="153">
      <t>タダ</t>
    </rPh>
    <rPh sb="157" eb="159">
      <t>バアイ</t>
    </rPh>
    <rPh sb="160" eb="161">
      <t>エ</t>
    </rPh>
    <rPh sb="164" eb="166">
      <t>ケッカ</t>
    </rPh>
    <rPh sb="167" eb="169">
      <t>センタク</t>
    </rPh>
    <rPh sb="171" eb="173">
      <t>モンダイ</t>
    </rPh>
    <rPh sb="174" eb="176">
      <t>セイトウ</t>
    </rPh>
    <rPh sb="176" eb="177">
      <t>リツ</t>
    </rPh>
    <rPh sb="185" eb="186">
      <t>シ</t>
    </rPh>
    <rPh sb="196" eb="198">
      <t>シタマワ</t>
    </rPh>
    <rPh sb="203" eb="204">
      <t>ハ</t>
    </rPh>
    <rPh sb="205" eb="207">
      <t>ニッコウ</t>
    </rPh>
    <rPh sb="208" eb="209">
      <t>ア</t>
    </rPh>
    <rPh sb="211" eb="213">
      <t>ゼンゴ</t>
    </rPh>
    <rPh sb="216" eb="218">
      <t>サンソ</t>
    </rPh>
    <rPh sb="219" eb="222">
      <t>ニサンカ</t>
    </rPh>
    <rPh sb="222" eb="224">
      <t>タンソ</t>
    </rPh>
    <rPh sb="225" eb="227">
      <t>ワリアイ</t>
    </rPh>
    <rPh sb="228" eb="230">
      <t>ヘンカ</t>
    </rPh>
    <rPh sb="235" eb="237">
      <t>モンダイ</t>
    </rPh>
    <rPh sb="238" eb="240">
      <t>セイトウ</t>
    </rPh>
    <rPh sb="240" eb="241">
      <t>リツ</t>
    </rPh>
    <rPh sb="249" eb="250">
      <t>シ</t>
    </rPh>
    <rPh sb="259" eb="261">
      <t>シタマワ</t>
    </rPh>
    <rPh sb="266" eb="268">
      <t>ドウブツ</t>
    </rPh>
    <rPh sb="269" eb="271">
      <t>コキュウ</t>
    </rPh>
    <rPh sb="275" eb="277">
      <t>サンソ</t>
    </rPh>
    <rPh sb="278" eb="280">
      <t>ショウヒ</t>
    </rPh>
    <rPh sb="284" eb="287">
      <t>クウキチュウ</t>
    </rPh>
    <rPh sb="289" eb="291">
      <t>サンソ</t>
    </rPh>
    <rPh sb="298" eb="300">
      <t>リユウ</t>
    </rPh>
    <rPh sb="301" eb="302">
      <t>カンガ</t>
    </rPh>
    <rPh sb="304" eb="306">
      <t>モンダイ</t>
    </rPh>
    <rPh sb="307" eb="309">
      <t>セイトウ</t>
    </rPh>
    <rPh sb="309" eb="310">
      <t>リツ</t>
    </rPh>
    <rPh sb="318" eb="319">
      <t>シ</t>
    </rPh>
    <rPh sb="329" eb="331">
      <t>シタマワ</t>
    </rPh>
    <phoneticPr fontId="1"/>
  </si>
  <si>
    <t>平均正答率は，市と同程度である。
〇水産業の国内生産量と輸入量の変化について，資料を読み取る問題の正答率は92.3％と高いが，市と同程度である。
●米づくりの作業の理解をもとに資料を読み取る問題についての正答率は79.8％と高いが，市よりやや下回った。
●圃場整備と米づくりの生産効率について考える問題の正答率は，市よりやや下回った。</t>
    <rPh sb="0" eb="2">
      <t>ヘイキン</t>
    </rPh>
    <rPh sb="2" eb="4">
      <t>セイトウ</t>
    </rPh>
    <rPh sb="4" eb="5">
      <t>リツ</t>
    </rPh>
    <rPh sb="7" eb="8">
      <t>シ</t>
    </rPh>
    <rPh sb="9" eb="12">
      <t>ドウテイド</t>
    </rPh>
    <rPh sb="19" eb="22">
      <t>スイサンギョウ</t>
    </rPh>
    <rPh sb="23" eb="25">
      <t>コクナイ</t>
    </rPh>
    <rPh sb="25" eb="27">
      <t>セイサン</t>
    </rPh>
    <rPh sb="27" eb="28">
      <t>リョウ</t>
    </rPh>
    <rPh sb="29" eb="31">
      <t>ユニュウ</t>
    </rPh>
    <rPh sb="31" eb="32">
      <t>リョウ</t>
    </rPh>
    <rPh sb="33" eb="35">
      <t>ヘンカ</t>
    </rPh>
    <rPh sb="40" eb="42">
      <t>シリョウ</t>
    </rPh>
    <rPh sb="43" eb="44">
      <t>ヨ</t>
    </rPh>
    <rPh sb="45" eb="46">
      <t>ト</t>
    </rPh>
    <rPh sb="47" eb="49">
      <t>モンダイ</t>
    </rPh>
    <rPh sb="50" eb="52">
      <t>セイトウ</t>
    </rPh>
    <rPh sb="52" eb="53">
      <t>リツ</t>
    </rPh>
    <rPh sb="60" eb="61">
      <t>タカ</t>
    </rPh>
    <rPh sb="64" eb="65">
      <t>シ</t>
    </rPh>
    <rPh sb="66" eb="69">
      <t>ドウテイド</t>
    </rPh>
    <rPh sb="75" eb="76">
      <t>コメ</t>
    </rPh>
    <rPh sb="80" eb="82">
      <t>サギョウ</t>
    </rPh>
    <rPh sb="83" eb="85">
      <t>リカイ</t>
    </rPh>
    <rPh sb="89" eb="91">
      <t>シリョウ</t>
    </rPh>
    <rPh sb="92" eb="93">
      <t>ヨ</t>
    </rPh>
    <rPh sb="94" eb="95">
      <t>ト</t>
    </rPh>
    <rPh sb="96" eb="98">
      <t>モンダイ</t>
    </rPh>
    <rPh sb="103" eb="105">
      <t>セイトウ</t>
    </rPh>
    <rPh sb="105" eb="106">
      <t>リツ</t>
    </rPh>
    <rPh sb="113" eb="114">
      <t>タカ</t>
    </rPh>
    <rPh sb="117" eb="118">
      <t>シ</t>
    </rPh>
    <rPh sb="122" eb="124">
      <t>シタマワ</t>
    </rPh>
    <rPh sb="129" eb="131">
      <t>ホジョウ</t>
    </rPh>
    <rPh sb="131" eb="133">
      <t>セイビ</t>
    </rPh>
    <rPh sb="134" eb="135">
      <t>コメ</t>
    </rPh>
    <rPh sb="139" eb="141">
      <t>セイサン</t>
    </rPh>
    <rPh sb="141" eb="143">
      <t>コウリツ</t>
    </rPh>
    <rPh sb="147" eb="148">
      <t>カンガ</t>
    </rPh>
    <rPh sb="150" eb="152">
      <t>モンダイ</t>
    </rPh>
    <rPh sb="153" eb="155">
      <t>セイトウ</t>
    </rPh>
    <rPh sb="155" eb="156">
      <t>リツ</t>
    </rPh>
    <rPh sb="158" eb="159">
      <t>シ</t>
    </rPh>
    <rPh sb="163" eb="165">
      <t>シタマワ</t>
    </rPh>
    <phoneticPr fontId="1"/>
  </si>
  <si>
    <t>平均正答率は，市と同程度である。
○自分の意見とその理由を明確にして書く問題については市よりやや下回るが，正答率は81.3％であった。研究教科の理科において，根拠を明らかにして自分の意見をまとめられるように指導してきた成果と言える。
○賛成しない意見への反論を書く問題の正答率は70.2％で，市と同程度であった。
●指定された長さで文章を書く問題や，段落の役割を理解して文章を構成する問題については，市と同程度であるが，正答率は64.4％であった。</t>
    <rPh sb="0" eb="5">
      <t>ヘイキンセイトウリツ</t>
    </rPh>
    <rPh sb="7" eb="8">
      <t>シ</t>
    </rPh>
    <rPh sb="9" eb="12">
      <t>ドウテイド</t>
    </rPh>
    <rPh sb="19" eb="21">
      <t>ジブン</t>
    </rPh>
    <rPh sb="22" eb="24">
      <t>イケン</t>
    </rPh>
    <rPh sb="27" eb="29">
      <t>リユウ</t>
    </rPh>
    <rPh sb="30" eb="32">
      <t>メイカク</t>
    </rPh>
    <rPh sb="35" eb="36">
      <t>カ</t>
    </rPh>
    <rPh sb="37" eb="39">
      <t>モンダイ</t>
    </rPh>
    <rPh sb="44" eb="45">
      <t>シ</t>
    </rPh>
    <rPh sb="49" eb="51">
      <t>シタマワ</t>
    </rPh>
    <rPh sb="54" eb="56">
      <t>セイトウ</t>
    </rPh>
    <rPh sb="56" eb="57">
      <t>リツ</t>
    </rPh>
    <rPh sb="68" eb="70">
      <t>ケンキュウ</t>
    </rPh>
    <rPh sb="70" eb="72">
      <t>キョウカ</t>
    </rPh>
    <rPh sb="73" eb="75">
      <t>リカ</t>
    </rPh>
    <rPh sb="104" eb="106">
      <t>シドウ</t>
    </rPh>
    <rPh sb="110" eb="112">
      <t>セイカ</t>
    </rPh>
    <rPh sb="113" eb="114">
      <t>イ</t>
    </rPh>
    <rPh sb="119" eb="121">
      <t>サンセイ</t>
    </rPh>
    <rPh sb="124" eb="126">
      <t>イケン</t>
    </rPh>
    <rPh sb="128" eb="130">
      <t>ハンロン</t>
    </rPh>
    <rPh sb="131" eb="132">
      <t>カ</t>
    </rPh>
    <rPh sb="133" eb="135">
      <t>モンダイ</t>
    </rPh>
    <rPh sb="136" eb="138">
      <t>セイトウ</t>
    </rPh>
    <rPh sb="138" eb="139">
      <t>リツ</t>
    </rPh>
    <rPh sb="147" eb="148">
      <t>シ</t>
    </rPh>
    <rPh sb="149" eb="152">
      <t>ドウテイド</t>
    </rPh>
    <rPh sb="159" eb="161">
      <t>シテイ</t>
    </rPh>
    <rPh sb="164" eb="165">
      <t>ナガ</t>
    </rPh>
    <rPh sb="167" eb="169">
      <t>ブンショウ</t>
    </rPh>
    <rPh sb="170" eb="171">
      <t>カ</t>
    </rPh>
    <rPh sb="172" eb="174">
      <t>モンダイ</t>
    </rPh>
    <rPh sb="176" eb="178">
      <t>ダンラク</t>
    </rPh>
    <rPh sb="179" eb="181">
      <t>ヤクワリ</t>
    </rPh>
    <rPh sb="182" eb="184">
      <t>リカイ</t>
    </rPh>
    <rPh sb="186" eb="188">
      <t>ブンショウ</t>
    </rPh>
    <rPh sb="189" eb="191">
      <t>コウセイ</t>
    </rPh>
    <rPh sb="193" eb="195">
      <t>モンダイ</t>
    </rPh>
    <rPh sb="201" eb="202">
      <t>シ</t>
    </rPh>
    <rPh sb="203" eb="206">
      <t>ドウテイド</t>
    </rPh>
    <rPh sb="211" eb="213">
      <t>セイトウ</t>
    </rPh>
    <rPh sb="213" eb="214">
      <t>リツ</t>
    </rPh>
    <phoneticPr fontId="1"/>
  </si>
  <si>
    <t xml:space="preserve">平均正答率は，市よりやや上回っている。
○多くの資料から，目的に応じた情報を選び，文章を簡単にまとめて書く問題の正答率は60.6％で，市よりやや上回った。
●考えを明確に伝えるための記述の工夫を捉える問題の正答率は77.9％で，市よりやや下回った。
</t>
    <rPh sb="0" eb="2">
      <t>ヘイキン</t>
    </rPh>
    <rPh sb="2" eb="4">
      <t>セイトウ</t>
    </rPh>
    <rPh sb="4" eb="5">
      <t>リツ</t>
    </rPh>
    <rPh sb="7" eb="8">
      <t>シ</t>
    </rPh>
    <rPh sb="12" eb="14">
      <t>ウワマワ</t>
    </rPh>
    <rPh sb="22" eb="23">
      <t>オオ</t>
    </rPh>
    <rPh sb="25" eb="27">
      <t>シリョウ</t>
    </rPh>
    <rPh sb="30" eb="32">
      <t>モクテキ</t>
    </rPh>
    <rPh sb="33" eb="34">
      <t>オウ</t>
    </rPh>
    <rPh sb="36" eb="38">
      <t>ジョウホウ</t>
    </rPh>
    <rPh sb="39" eb="40">
      <t>エラ</t>
    </rPh>
    <rPh sb="42" eb="44">
      <t>ブンショウ</t>
    </rPh>
    <rPh sb="45" eb="47">
      <t>カンタン</t>
    </rPh>
    <rPh sb="52" eb="53">
      <t>カ</t>
    </rPh>
    <rPh sb="54" eb="56">
      <t>モンダイ</t>
    </rPh>
    <rPh sb="57" eb="59">
      <t>セイトウ</t>
    </rPh>
    <rPh sb="59" eb="60">
      <t>リツ</t>
    </rPh>
    <rPh sb="68" eb="69">
      <t>シ</t>
    </rPh>
    <rPh sb="73" eb="75">
      <t>ウワマワ</t>
    </rPh>
    <rPh sb="80" eb="81">
      <t>カンガ</t>
    </rPh>
    <rPh sb="83" eb="85">
      <t>メイカク</t>
    </rPh>
    <rPh sb="86" eb="87">
      <t>ツタ</t>
    </rPh>
    <rPh sb="92" eb="94">
      <t>キジュツ</t>
    </rPh>
    <rPh sb="95" eb="97">
      <t>クフウ</t>
    </rPh>
    <rPh sb="98" eb="99">
      <t>トラ</t>
    </rPh>
    <rPh sb="101" eb="103">
      <t>モンダイ</t>
    </rPh>
    <rPh sb="104" eb="106">
      <t>セイトウ</t>
    </rPh>
    <rPh sb="106" eb="107">
      <t>リツ</t>
    </rPh>
    <rPh sb="115" eb="116">
      <t>シ</t>
    </rPh>
    <rPh sb="120" eb="122">
      <t>シタマワ</t>
    </rPh>
    <phoneticPr fontId="1"/>
  </si>
  <si>
    <t xml:space="preserve">平均正答率は，市より下回っている。
〇工業製品の種類の問題についての正答率は89.4％と高いが，市よりやや下回った。
●環境に配慮して生産されるようになった電気自動車に着目し，ガソリンカーとの違いを表現する問題の正答率は67.3％で，市より11.1ポイント下回った。学習のまとめとして児童が作成した資料を読み取る問題である。２種類の自動車を比較しやすいように図があり，さらにその中に答えのヒントがあったが，気付かない児童が多かったと思われる。
</t>
    <rPh sb="0" eb="2">
      <t>ヘイキン</t>
    </rPh>
    <rPh sb="2" eb="4">
      <t>セイトウ</t>
    </rPh>
    <rPh sb="4" eb="5">
      <t>リツ</t>
    </rPh>
    <rPh sb="7" eb="8">
      <t>シ</t>
    </rPh>
    <rPh sb="10" eb="12">
      <t>シタマワ</t>
    </rPh>
    <rPh sb="20" eb="22">
      <t>コウギョウ</t>
    </rPh>
    <rPh sb="22" eb="24">
      <t>セイヒン</t>
    </rPh>
    <rPh sb="25" eb="27">
      <t>シュルイ</t>
    </rPh>
    <rPh sb="28" eb="30">
      <t>モンダイ</t>
    </rPh>
    <rPh sb="35" eb="37">
      <t>セイトウ</t>
    </rPh>
    <rPh sb="37" eb="38">
      <t>リツ</t>
    </rPh>
    <rPh sb="45" eb="46">
      <t>タカ</t>
    </rPh>
    <rPh sb="49" eb="50">
      <t>シ</t>
    </rPh>
    <rPh sb="54" eb="56">
      <t>シタマワ</t>
    </rPh>
    <rPh sb="61" eb="63">
      <t>カンキョウ</t>
    </rPh>
    <rPh sb="64" eb="66">
      <t>ハイリョ</t>
    </rPh>
    <rPh sb="68" eb="70">
      <t>セイサン</t>
    </rPh>
    <rPh sb="150" eb="152">
      <t>シリョウ</t>
    </rPh>
    <rPh sb="153" eb="154">
      <t>ヨ</t>
    </rPh>
    <rPh sb="155" eb="156">
      <t>ト</t>
    </rPh>
    <rPh sb="157" eb="159">
      <t>モンダイ</t>
    </rPh>
    <rPh sb="164" eb="166">
      <t>シュルイ</t>
    </rPh>
    <rPh sb="167" eb="170">
      <t>ジドウシャ</t>
    </rPh>
    <rPh sb="190" eb="191">
      <t>ナカ</t>
    </rPh>
    <rPh sb="192" eb="193">
      <t>コタ</t>
    </rPh>
    <rPh sb="204" eb="206">
      <t>キヅ</t>
    </rPh>
    <rPh sb="209" eb="211">
      <t>ジドウ</t>
    </rPh>
    <rPh sb="212" eb="213">
      <t>オオ</t>
    </rPh>
    <rPh sb="217" eb="218">
      <t>オモ</t>
    </rPh>
    <phoneticPr fontId="1"/>
  </si>
  <si>
    <t>平均正答率は，市より下回っている。
○三審制に着目した国民の人権を守るための裁判の仕組みについての問題の正答率は，市と同程度であった。
●国会の働きについても市と同程度だが，正答率は65.4％であった。
●日本国憲法にある日本国民の権利及び義務について捉え，判断する問題の正答率は76.0％で，市より11.5ポイント下回った。
●日本国憲法における天皇の地位についての正答率は58.7％で，市より11.4ポイント下回った。</t>
    <rPh sb="0" eb="2">
      <t>ヘイキン</t>
    </rPh>
    <rPh sb="2" eb="4">
      <t>セイトウ</t>
    </rPh>
    <rPh sb="4" eb="5">
      <t>リツ</t>
    </rPh>
    <rPh sb="7" eb="8">
      <t>シ</t>
    </rPh>
    <rPh sb="10" eb="12">
      <t>シタマワ</t>
    </rPh>
    <rPh sb="20" eb="23">
      <t>サンシンセイ</t>
    </rPh>
    <rPh sb="24" eb="26">
      <t>チャクモク</t>
    </rPh>
    <rPh sb="28" eb="30">
      <t>コクミン</t>
    </rPh>
    <rPh sb="31" eb="33">
      <t>ジンケン</t>
    </rPh>
    <rPh sb="34" eb="35">
      <t>マモ</t>
    </rPh>
    <rPh sb="39" eb="41">
      <t>サイバン</t>
    </rPh>
    <rPh sb="42" eb="44">
      <t>シク</t>
    </rPh>
    <rPh sb="50" eb="52">
      <t>モンダイ</t>
    </rPh>
    <rPh sb="53" eb="55">
      <t>セイトウ</t>
    </rPh>
    <rPh sb="55" eb="56">
      <t>リツ</t>
    </rPh>
    <rPh sb="58" eb="59">
      <t>シ</t>
    </rPh>
    <rPh sb="60" eb="63">
      <t>ドウテイド</t>
    </rPh>
    <rPh sb="70" eb="72">
      <t>コッカイ</t>
    </rPh>
    <rPh sb="73" eb="74">
      <t>ハタラ</t>
    </rPh>
    <rPh sb="80" eb="81">
      <t>シ</t>
    </rPh>
    <rPh sb="82" eb="85">
      <t>ドウテイド</t>
    </rPh>
    <rPh sb="88" eb="90">
      <t>セイトウ</t>
    </rPh>
    <rPh sb="90" eb="91">
      <t>リツ</t>
    </rPh>
    <rPh sb="104" eb="109">
      <t>ニホンコクケンポウ</t>
    </rPh>
    <rPh sb="112" eb="114">
      <t>ニホン</t>
    </rPh>
    <rPh sb="114" eb="116">
      <t>コクミン</t>
    </rPh>
    <rPh sb="117" eb="119">
      <t>ケンリ</t>
    </rPh>
    <rPh sb="119" eb="120">
      <t>オヨ</t>
    </rPh>
    <rPh sb="121" eb="123">
      <t>ギム</t>
    </rPh>
    <rPh sb="127" eb="128">
      <t>トラ</t>
    </rPh>
    <rPh sb="130" eb="132">
      <t>ハンダン</t>
    </rPh>
    <rPh sb="134" eb="136">
      <t>モンダイ</t>
    </rPh>
    <rPh sb="137" eb="139">
      <t>セイトウ</t>
    </rPh>
    <rPh sb="139" eb="140">
      <t>リツ</t>
    </rPh>
    <rPh sb="148" eb="149">
      <t>シ</t>
    </rPh>
    <rPh sb="159" eb="161">
      <t>シタマワ</t>
    </rPh>
    <rPh sb="166" eb="171">
      <t>ニホンコクケンポウ</t>
    </rPh>
    <rPh sb="175" eb="177">
      <t>テンノウ</t>
    </rPh>
    <rPh sb="178" eb="180">
      <t>チイ</t>
    </rPh>
    <rPh sb="185" eb="187">
      <t>セイトウ</t>
    </rPh>
    <rPh sb="187" eb="188">
      <t>リツ</t>
    </rPh>
    <rPh sb="196" eb="197">
      <t>シ</t>
    </rPh>
    <rPh sb="207" eb="209">
      <t>シタマワ</t>
    </rPh>
    <phoneticPr fontId="1"/>
  </si>
  <si>
    <t>平均正答率は，市と同程度である。
○弥生時代の人々の暮らしに着目し，米づくりが広まったことについての問題の正答率は75.0％で，市よりもやや上回った。
○御恩と奉仕について資料を読み取る問題の正答率は82.7％で，市よりやや上回った。
○現在の和室の様子に着目し，室町文化の特徴について捉え，表現する問題の正答率は67.3％で，市より9.9ポイント上回った。
●聖武天皇の政治についての正答率は53.8％で，市より11.6ポイント下回った。平清盛の政治についての正答率は51.0％で，市より9ポイント下回った。</t>
    <rPh sb="0" eb="2">
      <t>ヘイキン</t>
    </rPh>
    <rPh sb="2" eb="4">
      <t>セイトウ</t>
    </rPh>
    <rPh sb="4" eb="5">
      <t>リツ</t>
    </rPh>
    <rPh sb="7" eb="8">
      <t>シ</t>
    </rPh>
    <rPh sb="9" eb="12">
      <t>ドウテイド</t>
    </rPh>
    <rPh sb="19" eb="21">
      <t>ヤヨイ</t>
    </rPh>
    <rPh sb="21" eb="23">
      <t>ジダイ</t>
    </rPh>
    <rPh sb="24" eb="26">
      <t>ヒトビト</t>
    </rPh>
    <rPh sb="27" eb="28">
      <t>ク</t>
    </rPh>
    <rPh sb="31" eb="33">
      <t>チャクモク</t>
    </rPh>
    <rPh sb="35" eb="36">
      <t>コメ</t>
    </rPh>
    <rPh sb="40" eb="41">
      <t>ヒロ</t>
    </rPh>
    <rPh sb="51" eb="53">
      <t>モンダイ</t>
    </rPh>
    <rPh sb="54" eb="56">
      <t>セイトウ</t>
    </rPh>
    <rPh sb="56" eb="57">
      <t>リツ</t>
    </rPh>
    <rPh sb="65" eb="66">
      <t>シ</t>
    </rPh>
    <rPh sb="71" eb="73">
      <t>ウワマワ</t>
    </rPh>
    <rPh sb="78" eb="80">
      <t>ゴオン</t>
    </rPh>
    <rPh sb="81" eb="83">
      <t>ホウシ</t>
    </rPh>
    <rPh sb="87" eb="89">
      <t>シリョウ</t>
    </rPh>
    <rPh sb="90" eb="91">
      <t>ヨ</t>
    </rPh>
    <rPh sb="92" eb="93">
      <t>ト</t>
    </rPh>
    <rPh sb="94" eb="96">
      <t>モンダイ</t>
    </rPh>
    <rPh sb="97" eb="99">
      <t>セイトウ</t>
    </rPh>
    <rPh sb="99" eb="100">
      <t>リツ</t>
    </rPh>
    <rPh sb="108" eb="109">
      <t>シ</t>
    </rPh>
    <rPh sb="113" eb="115">
      <t>ウワマワ</t>
    </rPh>
    <rPh sb="120" eb="122">
      <t>ゲンザイ</t>
    </rPh>
    <rPh sb="123" eb="125">
      <t>ワシツ</t>
    </rPh>
    <rPh sb="126" eb="128">
      <t>ヨウス</t>
    </rPh>
    <rPh sb="129" eb="131">
      <t>チャクモク</t>
    </rPh>
    <rPh sb="133" eb="135">
      <t>ムロマチ</t>
    </rPh>
    <rPh sb="135" eb="137">
      <t>ブンカ</t>
    </rPh>
    <rPh sb="138" eb="140">
      <t>トクチョウ</t>
    </rPh>
    <rPh sb="144" eb="145">
      <t>トラ</t>
    </rPh>
    <rPh sb="147" eb="149">
      <t>ヒョウゲン</t>
    </rPh>
    <rPh sb="151" eb="153">
      <t>モンダイ</t>
    </rPh>
    <rPh sb="154" eb="156">
      <t>セイトウ</t>
    </rPh>
    <rPh sb="156" eb="157">
      <t>リツ</t>
    </rPh>
    <rPh sb="165" eb="166">
      <t>シ</t>
    </rPh>
    <rPh sb="175" eb="177">
      <t>ウワマワ</t>
    </rPh>
    <rPh sb="182" eb="186">
      <t>ショウムテンノウ</t>
    </rPh>
    <rPh sb="187" eb="189">
      <t>セイジ</t>
    </rPh>
    <rPh sb="194" eb="196">
      <t>セイトウ</t>
    </rPh>
    <rPh sb="196" eb="197">
      <t>リツ</t>
    </rPh>
    <rPh sb="205" eb="206">
      <t>シ</t>
    </rPh>
    <rPh sb="216" eb="218">
      <t>シタマワ</t>
    </rPh>
    <rPh sb="221" eb="224">
      <t>タイラノキヨモリ</t>
    </rPh>
    <rPh sb="225" eb="227">
      <t>セイジ</t>
    </rPh>
    <rPh sb="232" eb="234">
      <t>セイトウ</t>
    </rPh>
    <rPh sb="234" eb="235">
      <t>リツ</t>
    </rPh>
    <rPh sb="243" eb="244">
      <t>シ</t>
    </rPh>
    <rPh sb="251" eb="253">
      <t>シタマワ</t>
    </rPh>
    <phoneticPr fontId="1"/>
  </si>
  <si>
    <t>平均正答率は，市よりやや下回っている。
○線対称な図形の対称の軸を選ぶ問題の正答率は79.8％で，市よりやや上回った。
●台形の面積を求める問題の正答率は61.5％で，市より14ポイント下回った。
●正八角形作図方法から，円の中心のまわりにできる角の大きさと，正八角形の１つの内角の大きさを求める問題の正答率は36.5％で，市より7ポイント下回った。</t>
    <rPh sb="29" eb="31">
      <t>タイショウ</t>
    </rPh>
    <rPh sb="32" eb="33">
      <t>ジク</t>
    </rPh>
    <rPh sb="34" eb="35">
      <t>エラ</t>
    </rPh>
    <rPh sb="105" eb="107">
      <t>サクズ</t>
    </rPh>
    <rPh sb="107" eb="109">
      <t>ホウホウ</t>
    </rPh>
    <rPh sb="112" eb="113">
      <t>エン</t>
    </rPh>
    <rPh sb="114" eb="116">
      <t>チュウシン</t>
    </rPh>
    <rPh sb="131" eb="132">
      <t>セイ</t>
    </rPh>
    <rPh sb="132" eb="133">
      <t>ハチ</t>
    </rPh>
    <rPh sb="133" eb="135">
      <t>カクケイ</t>
    </rPh>
    <rPh sb="139" eb="141">
      <t>ナイカク</t>
    </rPh>
    <rPh sb="142" eb="143">
      <t>オオ</t>
    </rPh>
    <phoneticPr fontId="1"/>
  </si>
  <si>
    <t>平均正答率は，市よりやや下回っている。
○度数分布図についての問題の正答率は89.4％で，市よりやや上回った。
○棒グラフを読み取る問題の正答率は75.0％で，市より4.5ポイント上回った。他教科とも関連付けながら指導してきた成果が見られる。
●割合と基準量，比較量についての知識を活用して考えを記述する問題の正答率は21.2％で，市よりも12.5ポイント下回った。
●折れ線グラフを読み取る問題の正答率は64.4％で，市より6.5ポイント下回った。</t>
    <rPh sb="22" eb="24">
      <t>ドスウ</t>
    </rPh>
    <rPh sb="24" eb="27">
      <t>ブンプズ</t>
    </rPh>
    <rPh sb="32" eb="34">
      <t>モンダイ</t>
    </rPh>
    <rPh sb="35" eb="37">
      <t>セイトウ</t>
    </rPh>
    <rPh sb="37" eb="38">
      <t>リツ</t>
    </rPh>
    <rPh sb="46" eb="47">
      <t>シ</t>
    </rPh>
    <rPh sb="51" eb="53">
      <t>ウワマワ</t>
    </rPh>
    <rPh sb="70" eb="72">
      <t>セイトウ</t>
    </rPh>
    <rPh sb="72" eb="73">
      <t>リツ</t>
    </rPh>
    <rPh sb="139" eb="141">
      <t>チシキ</t>
    </rPh>
    <rPh sb="142" eb="144">
      <t>カツヨウ</t>
    </rPh>
    <rPh sb="146" eb="147">
      <t>カンガ</t>
    </rPh>
    <rPh sb="149" eb="151">
      <t>キジュツ</t>
    </rPh>
    <rPh sb="156" eb="158">
      <t>セイトウ</t>
    </rPh>
    <rPh sb="158" eb="159">
      <t>リツ</t>
    </rPh>
    <rPh sb="179" eb="181">
      <t>シタマワ</t>
    </rPh>
    <rPh sb="200" eb="202">
      <t>セイトウ</t>
    </rPh>
    <rPh sb="202" eb="203">
      <t>リツ</t>
    </rPh>
    <rPh sb="221" eb="223">
      <t>シタマワ</t>
    </rPh>
    <phoneticPr fontId="1"/>
  </si>
  <si>
    <t>平均正答率は，市よりやや下回っている。
○振り子の1往復する時間とおもりの重さの関係を調べる問題の正答率は72.1％で，市よりやや上回った。
○液体と固体を分ける方法（ろ過）と，正しい操作を選ぶ問題の正答率は56.7％で，市より8.7ポイント上回った。
○方位磁石の針の様子から電磁石の両端の極を推測する問題の正答率は45.2％で，市より2.8ポイント上回った。
●糸を引いていくと振り子の周期がどのように変わるかを記述表現する問題の正答率は37.5％で，市より6.8ポイント下回った。
●電磁石を強くする方法についての正答率は62.5％で，市より14.8ポイント下回った。
●物が燃えると空気中の酸素の一部が使われることについての問題の正答率は51.9％で，市より16.6ポイント下回った。</t>
    <rPh sb="0" eb="2">
      <t>ヘイキン</t>
    </rPh>
    <rPh sb="2" eb="4">
      <t>セイトウ</t>
    </rPh>
    <rPh sb="4" eb="5">
      <t>リツ</t>
    </rPh>
    <rPh sb="7" eb="8">
      <t>シ</t>
    </rPh>
    <rPh sb="12" eb="14">
      <t>シタマワ</t>
    </rPh>
    <rPh sb="22" eb="23">
      <t>フ</t>
    </rPh>
    <rPh sb="24" eb="25">
      <t>コ</t>
    </rPh>
    <rPh sb="27" eb="29">
      <t>オウフク</t>
    </rPh>
    <rPh sb="31" eb="33">
      <t>ジカン</t>
    </rPh>
    <rPh sb="38" eb="39">
      <t>オモ</t>
    </rPh>
    <rPh sb="41" eb="43">
      <t>カンケイ</t>
    </rPh>
    <rPh sb="44" eb="45">
      <t>シラ</t>
    </rPh>
    <rPh sb="47" eb="49">
      <t>モンダイ</t>
    </rPh>
    <rPh sb="50" eb="52">
      <t>セイトウ</t>
    </rPh>
    <rPh sb="52" eb="53">
      <t>リツ</t>
    </rPh>
    <rPh sb="61" eb="62">
      <t>シ</t>
    </rPh>
    <rPh sb="66" eb="68">
      <t>ウワマワ</t>
    </rPh>
    <rPh sb="73" eb="75">
      <t>エキタイ</t>
    </rPh>
    <rPh sb="76" eb="78">
      <t>コタイ</t>
    </rPh>
    <rPh sb="79" eb="80">
      <t>ワ</t>
    </rPh>
    <rPh sb="82" eb="84">
      <t>ホウホウ</t>
    </rPh>
    <rPh sb="86" eb="87">
      <t>カ</t>
    </rPh>
    <rPh sb="90" eb="91">
      <t>タダ</t>
    </rPh>
    <rPh sb="93" eb="95">
      <t>ソウサ</t>
    </rPh>
    <rPh sb="96" eb="97">
      <t>エラ</t>
    </rPh>
    <rPh sb="98" eb="100">
      <t>モンダイ</t>
    </rPh>
    <rPh sb="101" eb="103">
      <t>セイトウ</t>
    </rPh>
    <rPh sb="103" eb="104">
      <t>リツ</t>
    </rPh>
    <rPh sb="112" eb="113">
      <t>シ</t>
    </rPh>
    <rPh sb="122" eb="124">
      <t>ウワマワ</t>
    </rPh>
    <rPh sb="129" eb="131">
      <t>ホウイ</t>
    </rPh>
    <rPh sb="131" eb="133">
      <t>ジシャク</t>
    </rPh>
    <rPh sb="134" eb="135">
      <t>ハリ</t>
    </rPh>
    <rPh sb="136" eb="138">
      <t>ヨウス</t>
    </rPh>
    <rPh sb="140" eb="143">
      <t>デンジシャク</t>
    </rPh>
    <rPh sb="144" eb="146">
      <t>リョウハジ</t>
    </rPh>
    <rPh sb="147" eb="148">
      <t>キョク</t>
    </rPh>
    <rPh sb="149" eb="151">
      <t>スイソク</t>
    </rPh>
    <rPh sb="153" eb="155">
      <t>モンダイ</t>
    </rPh>
    <rPh sb="156" eb="158">
      <t>セイトウ</t>
    </rPh>
    <rPh sb="158" eb="159">
      <t>リツ</t>
    </rPh>
    <rPh sb="167" eb="168">
      <t>シ</t>
    </rPh>
    <rPh sb="177" eb="179">
      <t>ウワマワ</t>
    </rPh>
    <rPh sb="184" eb="185">
      <t>イト</t>
    </rPh>
    <rPh sb="186" eb="187">
      <t>ヒ</t>
    </rPh>
    <rPh sb="192" eb="193">
      <t>フ</t>
    </rPh>
    <rPh sb="194" eb="195">
      <t>コ</t>
    </rPh>
    <rPh sb="196" eb="198">
      <t>シュウキ</t>
    </rPh>
    <rPh sb="204" eb="205">
      <t>カ</t>
    </rPh>
    <rPh sb="209" eb="211">
      <t>キジュツ</t>
    </rPh>
    <rPh sb="211" eb="213">
      <t>ヒョウゲン</t>
    </rPh>
    <rPh sb="215" eb="217">
      <t>モンダイ</t>
    </rPh>
    <rPh sb="218" eb="220">
      <t>セイトウ</t>
    </rPh>
    <rPh sb="220" eb="221">
      <t>リツ</t>
    </rPh>
    <rPh sb="229" eb="230">
      <t>シ</t>
    </rPh>
    <rPh sb="239" eb="241">
      <t>シタマワ</t>
    </rPh>
    <rPh sb="246" eb="249">
      <t>デンジシャク</t>
    </rPh>
    <rPh sb="250" eb="251">
      <t>ツヨ</t>
    </rPh>
    <rPh sb="254" eb="256">
      <t>ホウホウ</t>
    </rPh>
    <rPh sb="261" eb="263">
      <t>セイトウ</t>
    </rPh>
    <rPh sb="263" eb="264">
      <t>リツ</t>
    </rPh>
    <rPh sb="272" eb="273">
      <t>シ</t>
    </rPh>
    <rPh sb="283" eb="285">
      <t>シタマワ</t>
    </rPh>
    <rPh sb="290" eb="291">
      <t>モノ</t>
    </rPh>
    <rPh sb="292" eb="293">
      <t>モ</t>
    </rPh>
    <rPh sb="296" eb="299">
      <t>クウキチュウ</t>
    </rPh>
    <rPh sb="300" eb="302">
      <t>サンソ</t>
    </rPh>
    <rPh sb="303" eb="305">
      <t>イチブ</t>
    </rPh>
    <rPh sb="306" eb="307">
      <t>ツカ</t>
    </rPh>
    <rPh sb="317" eb="319">
      <t>モンダイ</t>
    </rPh>
    <rPh sb="320" eb="322">
      <t>セイトウ</t>
    </rPh>
    <rPh sb="322" eb="323">
      <t>リツ</t>
    </rPh>
    <rPh sb="331" eb="332">
      <t>シ</t>
    </rPh>
    <rPh sb="342" eb="344">
      <t>シタマワ</t>
    </rPh>
    <phoneticPr fontId="1"/>
  </si>
  <si>
    <t xml:space="preserve">・国語科だけではなく，他教科においても，話し手の意図や話合いの観点を踏まえて聞くことや，情報を整理できるようメモを取ることを，継続的に指導する。
</t>
    <rPh sb="1" eb="3">
      <t>コクゴ</t>
    </rPh>
    <rPh sb="3" eb="4">
      <t>カ</t>
    </rPh>
    <rPh sb="11" eb="14">
      <t>タキョウカ</t>
    </rPh>
    <rPh sb="20" eb="21">
      <t>ハナ</t>
    </rPh>
    <rPh sb="22" eb="23">
      <t>テ</t>
    </rPh>
    <rPh sb="24" eb="26">
      <t>イト</t>
    </rPh>
    <rPh sb="27" eb="29">
      <t>ハナシア</t>
    </rPh>
    <rPh sb="31" eb="33">
      <t>カンテン</t>
    </rPh>
    <rPh sb="34" eb="35">
      <t>フ</t>
    </rPh>
    <rPh sb="38" eb="39">
      <t>キ</t>
    </rPh>
    <rPh sb="44" eb="46">
      <t>ジョウホウ</t>
    </rPh>
    <rPh sb="47" eb="49">
      <t>セイリ</t>
    </rPh>
    <rPh sb="57" eb="58">
      <t>ト</t>
    </rPh>
    <rPh sb="63" eb="66">
      <t>ケイゾクテキ</t>
    </rPh>
    <rPh sb="67" eb="69">
      <t>シドウ</t>
    </rPh>
    <phoneticPr fontId="1"/>
  </si>
  <si>
    <t xml:space="preserve">・物語文では，印象に残る言葉・文章・場面を見つけ，登場人物の思いを端的にまとめながら読み進める授業を行う。また，発達段階に応じて，自分の好きな場面や登場人物について，根拠を明確にしながら友達に伝え合い，物語の世界に楽しく浸る活動を取り入れる。
・説明文では，読み取りで使うキーワード（事実，考え，疑問，問いと答えなど）や，接続詞に注目して内容を読む指導をする。また，筆者の考えや伝えたいことは，どの段落に，どのように書かれているかを捉えた上で，段落構成を考える場を設けるようにする。
</t>
    <rPh sb="1" eb="3">
      <t>モノガタリ</t>
    </rPh>
    <rPh sb="3" eb="4">
      <t>ブン</t>
    </rPh>
    <rPh sb="33" eb="35">
      <t>タンテキ</t>
    </rPh>
    <rPh sb="42" eb="43">
      <t>ヨ</t>
    </rPh>
    <rPh sb="44" eb="45">
      <t>スス</t>
    </rPh>
    <rPh sb="47" eb="49">
      <t>ジュギョウ</t>
    </rPh>
    <rPh sb="50" eb="51">
      <t>オコナ</t>
    </rPh>
    <rPh sb="56" eb="58">
      <t>ハッタツ</t>
    </rPh>
    <rPh sb="58" eb="60">
      <t>ダンカイ</t>
    </rPh>
    <rPh sb="61" eb="62">
      <t>オウ</t>
    </rPh>
    <rPh sb="65" eb="67">
      <t>ジブン</t>
    </rPh>
    <rPh sb="68" eb="69">
      <t>ス</t>
    </rPh>
    <rPh sb="71" eb="73">
      <t>バメン</t>
    </rPh>
    <rPh sb="74" eb="78">
      <t>トウジョウジンブツ</t>
    </rPh>
    <rPh sb="83" eb="85">
      <t>コンキョ</t>
    </rPh>
    <rPh sb="86" eb="88">
      <t>メイカク</t>
    </rPh>
    <rPh sb="93" eb="95">
      <t>トモダチ</t>
    </rPh>
    <rPh sb="96" eb="97">
      <t>ツタ</t>
    </rPh>
    <rPh sb="98" eb="99">
      <t>ア</t>
    </rPh>
    <rPh sb="101" eb="103">
      <t>モノガタリ</t>
    </rPh>
    <rPh sb="104" eb="106">
      <t>セカイ</t>
    </rPh>
    <rPh sb="107" eb="108">
      <t>タノ</t>
    </rPh>
    <rPh sb="110" eb="111">
      <t>ヒタ</t>
    </rPh>
    <rPh sb="112" eb="114">
      <t>カツドウ</t>
    </rPh>
    <rPh sb="115" eb="116">
      <t>ト</t>
    </rPh>
    <rPh sb="117" eb="118">
      <t>イ</t>
    </rPh>
    <rPh sb="123" eb="126">
      <t>セツメイブン</t>
    </rPh>
    <rPh sb="129" eb="130">
      <t>ヨ</t>
    </rPh>
    <rPh sb="131" eb="132">
      <t>ト</t>
    </rPh>
    <rPh sb="134" eb="135">
      <t>ツカ</t>
    </rPh>
    <rPh sb="142" eb="144">
      <t>ジジツ</t>
    </rPh>
    <rPh sb="145" eb="146">
      <t>カンガ</t>
    </rPh>
    <rPh sb="148" eb="150">
      <t>ギモン</t>
    </rPh>
    <rPh sb="151" eb="152">
      <t>ト</t>
    </rPh>
    <rPh sb="154" eb="155">
      <t>コタ</t>
    </rPh>
    <rPh sb="161" eb="164">
      <t>セツゾクシ</t>
    </rPh>
    <rPh sb="165" eb="167">
      <t>チュウモク</t>
    </rPh>
    <rPh sb="169" eb="171">
      <t>ナイヨウ</t>
    </rPh>
    <rPh sb="172" eb="173">
      <t>ヨ</t>
    </rPh>
    <rPh sb="174" eb="176">
      <t>シドウ</t>
    </rPh>
    <rPh sb="183" eb="185">
      <t>ヒッシャ</t>
    </rPh>
    <rPh sb="186" eb="187">
      <t>カンガ</t>
    </rPh>
    <rPh sb="189" eb="190">
      <t>ツタ</t>
    </rPh>
    <rPh sb="199" eb="201">
      <t>ダンラク</t>
    </rPh>
    <rPh sb="208" eb="209">
      <t>カ</t>
    </rPh>
    <rPh sb="216" eb="217">
      <t>トラ</t>
    </rPh>
    <rPh sb="219" eb="220">
      <t>ウエ</t>
    </rPh>
    <rPh sb="222" eb="224">
      <t>ダンラク</t>
    </rPh>
    <rPh sb="224" eb="226">
      <t>コウセイ</t>
    </rPh>
    <rPh sb="227" eb="228">
      <t>カンガ</t>
    </rPh>
    <rPh sb="230" eb="231">
      <t>バ</t>
    </rPh>
    <rPh sb="232" eb="233">
      <t>モウ</t>
    </rPh>
    <phoneticPr fontId="1"/>
  </si>
  <si>
    <t xml:space="preserve">・写真や資料から読み取ったことやわかったことを自分の言葉でまとめる活動を，継続的に行うようにする。
・「圃場整備」など，児童の生活にあまり馴染みのない言葉については丁寧に説明し，知識として活用できるようにする。
</t>
    <rPh sb="23" eb="25">
      <t>ジブン</t>
    </rPh>
    <rPh sb="26" eb="28">
      <t>コトバ</t>
    </rPh>
    <rPh sb="37" eb="40">
      <t>ケイゾクテキ</t>
    </rPh>
    <rPh sb="41" eb="42">
      <t>オコナ</t>
    </rPh>
    <phoneticPr fontId="1"/>
  </si>
  <si>
    <t>・「国民の権利及び義務」については，「権利」と「義務」という用語の意味を捉えた上で，日常生活に関わる具体例を挙げて説明し，知識の定着を図る。
・国会の働きについては，法律を決めるまでのことについて疑似体験をしたり，図でまとめたりして理解を促す。
・天皇の地位については，憲法の文章で確認する。</t>
    <rPh sb="2" eb="4">
      <t>コクミン</t>
    </rPh>
    <rPh sb="5" eb="7">
      <t>ケンリ</t>
    </rPh>
    <rPh sb="7" eb="8">
      <t>オヨ</t>
    </rPh>
    <rPh sb="9" eb="11">
      <t>ギム</t>
    </rPh>
    <rPh sb="19" eb="21">
      <t>ケンリ</t>
    </rPh>
    <rPh sb="24" eb="26">
      <t>ギム</t>
    </rPh>
    <rPh sb="30" eb="32">
      <t>ヨウゴ</t>
    </rPh>
    <rPh sb="33" eb="35">
      <t>イミ</t>
    </rPh>
    <rPh sb="36" eb="37">
      <t>トラ</t>
    </rPh>
    <rPh sb="39" eb="40">
      <t>ウエ</t>
    </rPh>
    <rPh sb="42" eb="44">
      <t>ニチジョウ</t>
    </rPh>
    <rPh sb="44" eb="46">
      <t>セイカツ</t>
    </rPh>
    <rPh sb="47" eb="48">
      <t>カカ</t>
    </rPh>
    <rPh sb="50" eb="52">
      <t>グタイ</t>
    </rPh>
    <rPh sb="52" eb="53">
      <t>レイ</t>
    </rPh>
    <rPh sb="54" eb="55">
      <t>ア</t>
    </rPh>
    <rPh sb="57" eb="59">
      <t>セツメイ</t>
    </rPh>
    <rPh sb="61" eb="63">
      <t>チシキ</t>
    </rPh>
    <rPh sb="64" eb="66">
      <t>テイチャク</t>
    </rPh>
    <rPh sb="67" eb="68">
      <t>ハカ</t>
    </rPh>
    <rPh sb="72" eb="74">
      <t>コッカイ</t>
    </rPh>
    <rPh sb="75" eb="76">
      <t>ハタラ</t>
    </rPh>
    <rPh sb="83" eb="85">
      <t>ホウリツ</t>
    </rPh>
    <rPh sb="86" eb="87">
      <t>キ</t>
    </rPh>
    <rPh sb="98" eb="100">
      <t>ギジ</t>
    </rPh>
    <rPh sb="100" eb="102">
      <t>タイケン</t>
    </rPh>
    <rPh sb="107" eb="108">
      <t>ズ</t>
    </rPh>
    <rPh sb="116" eb="118">
      <t>リカイ</t>
    </rPh>
    <rPh sb="119" eb="120">
      <t>ウナガ</t>
    </rPh>
    <rPh sb="124" eb="126">
      <t>テンノウ</t>
    </rPh>
    <rPh sb="127" eb="129">
      <t>チイ</t>
    </rPh>
    <rPh sb="135" eb="137">
      <t>ケンポウ</t>
    </rPh>
    <rPh sb="138" eb="140">
      <t>ブンショウ</t>
    </rPh>
    <rPh sb="141" eb="143">
      <t>カクニン</t>
    </rPh>
    <phoneticPr fontId="1"/>
  </si>
  <si>
    <t>・各時代における政治が，どのような背景や願いがあって行われたのかということを考えさせる。また，時代ごとの政治にかかわる重要な言葉について丁寧に扱い，学習のまとめをする際，知識として活用できるようにする。</t>
    <rPh sb="1" eb="4">
      <t>カクジダイ</t>
    </rPh>
    <rPh sb="8" eb="10">
      <t>セイジ</t>
    </rPh>
    <rPh sb="17" eb="19">
      <t>ハイケイ</t>
    </rPh>
    <rPh sb="20" eb="21">
      <t>ネガ</t>
    </rPh>
    <rPh sb="26" eb="27">
      <t>オコナ</t>
    </rPh>
    <rPh sb="38" eb="39">
      <t>カンガ</t>
    </rPh>
    <rPh sb="47" eb="49">
      <t>ジダイ</t>
    </rPh>
    <rPh sb="52" eb="54">
      <t>セイジ</t>
    </rPh>
    <rPh sb="59" eb="61">
      <t>ジュウヨウ</t>
    </rPh>
    <rPh sb="62" eb="64">
      <t>コトバ</t>
    </rPh>
    <rPh sb="68" eb="70">
      <t>テイネイ</t>
    </rPh>
    <rPh sb="71" eb="72">
      <t>アツカ</t>
    </rPh>
    <rPh sb="74" eb="76">
      <t>ガクシュウ</t>
    </rPh>
    <rPh sb="83" eb="84">
      <t>サイ</t>
    </rPh>
    <rPh sb="85" eb="87">
      <t>チシキ</t>
    </rPh>
    <rPh sb="90" eb="92">
      <t>カツヨウ</t>
    </rPh>
    <phoneticPr fontId="1"/>
  </si>
  <si>
    <t>　自分の考えを整理したり，学んだことを生かして課題に取り組んだりする力を身に付けさせるため，ノート指導の充実を図る。また，思考の過程を振り返りながら，キーワードを用いて自分の言葉で学習のまとめを記述することにより，学力の定着を図る。</t>
    <phoneticPr fontId="1"/>
  </si>
  <si>
    <t>　本校重点目標である「自ら学びに向かおうとする児童の育成」に向け，児童の主体的な学びを促すため，１週間ごとのサイクルで，学習と生活のめあてを自ら決定し，PDCAに取り組む習慣が身に付くように「すくすくチャレンジカード」に取り組む。</t>
    <rPh sb="110" eb="111">
      <t>ト</t>
    </rPh>
    <rPh sb="112" eb="113">
      <t>ク</t>
    </rPh>
    <phoneticPr fontId="1"/>
  </si>
  <si>
    <t>　集計結果では，国語が市平均正答率より5.4ポイント下回り，社会・算数・理科は市よりやや下回っている。領域では，４教科とも市よりやや下回っている。観点別「知識・技能」では国語が6ポイント，算数が4.8ポイント下回り，「思考・判断・表現」では理科が4.2ポイント下回っている。</t>
    <rPh sb="1" eb="3">
      <t>シュウケイ</t>
    </rPh>
    <rPh sb="3" eb="5">
      <t>ケッカ</t>
    </rPh>
    <rPh sb="8" eb="10">
      <t>コクゴ</t>
    </rPh>
    <rPh sb="11" eb="12">
      <t>シ</t>
    </rPh>
    <rPh sb="12" eb="14">
      <t>ヘイキン</t>
    </rPh>
    <rPh sb="14" eb="16">
      <t>セイトウ</t>
    </rPh>
    <rPh sb="16" eb="17">
      <t>リツ</t>
    </rPh>
    <rPh sb="26" eb="28">
      <t>シタマワ</t>
    </rPh>
    <rPh sb="30" eb="32">
      <t>シャカイ</t>
    </rPh>
    <rPh sb="33" eb="35">
      <t>サンスウ</t>
    </rPh>
    <rPh sb="36" eb="38">
      <t>リカ</t>
    </rPh>
    <rPh sb="39" eb="40">
      <t>シ</t>
    </rPh>
    <rPh sb="44" eb="46">
      <t>シタマワ</t>
    </rPh>
    <rPh sb="51" eb="53">
      <t>リョウイキ</t>
    </rPh>
    <rPh sb="57" eb="59">
      <t>キョウカ</t>
    </rPh>
    <rPh sb="61" eb="62">
      <t>シ</t>
    </rPh>
    <rPh sb="66" eb="68">
      <t>シタマワ</t>
    </rPh>
    <rPh sb="73" eb="75">
      <t>カンテン</t>
    </rPh>
    <rPh sb="75" eb="76">
      <t>ベツ</t>
    </rPh>
    <rPh sb="77" eb="79">
      <t>チシキ</t>
    </rPh>
    <rPh sb="80" eb="82">
      <t>ギノウ</t>
    </rPh>
    <rPh sb="85" eb="87">
      <t>コクゴ</t>
    </rPh>
    <rPh sb="94" eb="96">
      <t>サンスウ</t>
    </rPh>
    <rPh sb="104" eb="106">
      <t>シタマワ</t>
    </rPh>
    <rPh sb="109" eb="111">
      <t>シコウ</t>
    </rPh>
    <rPh sb="112" eb="114">
      <t>ハンダン</t>
    </rPh>
    <rPh sb="115" eb="117">
      <t>ヒョウゲン</t>
    </rPh>
    <rPh sb="120" eb="122">
      <t>リカ</t>
    </rPh>
    <rPh sb="130" eb="132">
      <t>シタマワ</t>
    </rPh>
    <phoneticPr fontId="1"/>
  </si>
  <si>
    <t>　学校課題である理科を中心に，全教科を通して，児童が目的意識をもって進んで課題解決に向かい，対話により思考力を深めていけるような授業展開の研究を進めていく。また，根拠を明らかにして考え，自分の意見をまとめることができるよう指導する。</t>
    <rPh sb="81" eb="83">
      <t>コンキョ</t>
    </rPh>
    <rPh sb="84" eb="85">
      <t>アキ</t>
    </rPh>
    <rPh sb="90" eb="91">
      <t>カンガ</t>
    </rPh>
    <rPh sb="93" eb="95">
      <t>ジブン</t>
    </rPh>
    <rPh sb="96" eb="98">
      <t>イケン</t>
    </rPh>
    <rPh sb="111" eb="113">
      <t>シドウ</t>
    </rPh>
    <phoneticPr fontId="1"/>
  </si>
  <si>
    <t>　国語では，自分の意見とその理由を明確にして書く問題についての正答率が81.3％である。これは，「科学の目」を意識し，根拠を基に考えたり，自分の意見をまとめたりすることを指導してきた成果と言える。しかし，社会・算数・理科については，記述式設問の正答率が市より大きく下回っているものが多い。</t>
    <rPh sb="1" eb="3">
      <t>コクゴ</t>
    </rPh>
    <rPh sb="6" eb="8">
      <t>ジブン</t>
    </rPh>
    <rPh sb="31" eb="33">
      <t>セイトウ</t>
    </rPh>
    <rPh sb="33" eb="34">
      <t>リツ</t>
    </rPh>
    <rPh sb="49" eb="51">
      <t>カガク</t>
    </rPh>
    <rPh sb="52" eb="53">
      <t>メ</t>
    </rPh>
    <rPh sb="55" eb="57">
      <t>イシキ</t>
    </rPh>
    <rPh sb="59" eb="61">
      <t>コンキョ</t>
    </rPh>
    <rPh sb="62" eb="63">
      <t>モト</t>
    </rPh>
    <rPh sb="64" eb="65">
      <t>カンガ</t>
    </rPh>
    <rPh sb="69" eb="71">
      <t>ジブン</t>
    </rPh>
    <rPh sb="72" eb="74">
      <t>イケン</t>
    </rPh>
    <rPh sb="85" eb="87">
      <t>シドウ</t>
    </rPh>
    <rPh sb="91" eb="93">
      <t>セイカ</t>
    </rPh>
    <rPh sb="94" eb="95">
      <t>イ</t>
    </rPh>
    <rPh sb="102" eb="104">
      <t>シャカイ</t>
    </rPh>
    <rPh sb="105" eb="107">
      <t>サンスウ</t>
    </rPh>
    <rPh sb="108" eb="110">
      <t>リカ</t>
    </rPh>
    <rPh sb="116" eb="118">
      <t>キジュツ</t>
    </rPh>
    <rPh sb="118" eb="119">
      <t>シキ</t>
    </rPh>
    <rPh sb="119" eb="121">
      <t>セツモン</t>
    </rPh>
    <rPh sb="122" eb="124">
      <t>セイトウ</t>
    </rPh>
    <rPh sb="124" eb="125">
      <t>リツ</t>
    </rPh>
    <rPh sb="126" eb="127">
      <t>シ</t>
    </rPh>
    <rPh sb="129" eb="130">
      <t>オオ</t>
    </rPh>
    <rPh sb="132" eb="134">
      <t>シタマワ</t>
    </rPh>
    <rPh sb="141" eb="142">
      <t>オオ</t>
    </rPh>
    <phoneticPr fontId="1"/>
  </si>
  <si>
    <t>　「自分から進んで学習に取り組んでいる」と回答した児童の割合は，全学年を平均すると80.9％である。しかし，３～６年生で「自分で計画を立てて，家庭学習に取り組んでいる」と回答した児童の割合は，平均すると60.8％である。</t>
    <rPh sb="2" eb="4">
      <t>ジブン</t>
    </rPh>
    <rPh sb="6" eb="7">
      <t>スス</t>
    </rPh>
    <rPh sb="9" eb="11">
      <t>ガクシュウ</t>
    </rPh>
    <rPh sb="12" eb="13">
      <t>ト</t>
    </rPh>
    <rPh sb="14" eb="15">
      <t>ク</t>
    </rPh>
    <rPh sb="21" eb="23">
      <t>カイトウ</t>
    </rPh>
    <rPh sb="25" eb="27">
      <t>ジドウ</t>
    </rPh>
    <rPh sb="28" eb="30">
      <t>ワリアイ</t>
    </rPh>
    <rPh sb="32" eb="33">
      <t>ゼン</t>
    </rPh>
    <rPh sb="33" eb="35">
      <t>ガクネン</t>
    </rPh>
    <rPh sb="36" eb="38">
      <t>ヘイキン</t>
    </rPh>
    <rPh sb="57" eb="59">
      <t>ネンセイ</t>
    </rPh>
    <rPh sb="61" eb="63">
      <t>ジブン</t>
    </rPh>
    <rPh sb="64" eb="66">
      <t>ケイカク</t>
    </rPh>
    <rPh sb="67" eb="68">
      <t>タ</t>
    </rPh>
    <rPh sb="71" eb="73">
      <t>カテイ</t>
    </rPh>
    <rPh sb="73" eb="75">
      <t>ガクシュウ</t>
    </rPh>
    <rPh sb="76" eb="77">
      <t>ト</t>
    </rPh>
    <rPh sb="78" eb="79">
      <t>ク</t>
    </rPh>
    <rPh sb="85" eb="87">
      <t>カイトウ</t>
    </rPh>
    <rPh sb="89" eb="91">
      <t>ジドウ</t>
    </rPh>
    <rPh sb="92" eb="94">
      <t>ワリアイ</t>
    </rPh>
    <rPh sb="96" eb="98">
      <t>ヘイキン</t>
    </rPh>
    <phoneticPr fontId="1"/>
  </si>
  <si>
    <t>・電気自動車が生産された背景を，ＳＤＧｓ，環境問題，持続可能な社会と関連付けて考えさせる。また，それぞれの自動車のつくりや動力の違いについては，動画や絵などで可視化して理解を促す。
・国語科や「総合的な学習の時間」とも関連づけて，ポスターや新聞づくりの指導をする。写真や図，グラフなどを選ぶ際は，目的を明確にして効果的に活用し，見出しや説明なども加えるよう指導する。</t>
    <rPh sb="1" eb="3">
      <t>デンキ</t>
    </rPh>
    <rPh sb="3" eb="6">
      <t>ジドウシャ</t>
    </rPh>
    <rPh sb="7" eb="9">
      <t>セイサン</t>
    </rPh>
    <rPh sb="12" eb="14">
      <t>ハイケイ</t>
    </rPh>
    <rPh sb="21" eb="23">
      <t>カンキョウ</t>
    </rPh>
    <rPh sb="23" eb="25">
      <t>モンダイ</t>
    </rPh>
    <rPh sb="26" eb="28">
      <t>ジゾク</t>
    </rPh>
    <rPh sb="28" eb="30">
      <t>カノウ</t>
    </rPh>
    <rPh sb="31" eb="33">
      <t>シャカイ</t>
    </rPh>
    <rPh sb="34" eb="37">
      <t>カンレンヅ</t>
    </rPh>
    <rPh sb="39" eb="40">
      <t>カンガ</t>
    </rPh>
    <rPh sb="53" eb="56">
      <t>ジドウシャ</t>
    </rPh>
    <rPh sb="61" eb="63">
      <t>ドウリョク</t>
    </rPh>
    <rPh sb="64" eb="65">
      <t>チガ</t>
    </rPh>
    <rPh sb="72" eb="74">
      <t>ドウガ</t>
    </rPh>
    <rPh sb="75" eb="76">
      <t>エ</t>
    </rPh>
    <rPh sb="79" eb="82">
      <t>カシカ</t>
    </rPh>
    <rPh sb="84" eb="86">
      <t>リカイ</t>
    </rPh>
    <rPh sb="87" eb="88">
      <t>ウナガ</t>
    </rPh>
    <rPh sb="92" eb="94">
      <t>コクゴ</t>
    </rPh>
    <rPh sb="94" eb="95">
      <t>カ</t>
    </rPh>
    <rPh sb="97" eb="100">
      <t>ソウゴウテキ</t>
    </rPh>
    <rPh sb="101" eb="103">
      <t>ガクシュウ</t>
    </rPh>
    <rPh sb="104" eb="106">
      <t>ジカン</t>
    </rPh>
    <rPh sb="109" eb="111">
      <t>カンレン</t>
    </rPh>
    <rPh sb="120" eb="122">
      <t>シンブン</t>
    </rPh>
    <rPh sb="126" eb="128">
      <t>シドウ</t>
    </rPh>
    <rPh sb="132" eb="134">
      <t>シャシン</t>
    </rPh>
    <rPh sb="135" eb="136">
      <t>ズ</t>
    </rPh>
    <rPh sb="143" eb="144">
      <t>エラ</t>
    </rPh>
    <rPh sb="145" eb="146">
      <t>サイ</t>
    </rPh>
    <rPh sb="156" eb="159">
      <t>コウカテキ</t>
    </rPh>
    <rPh sb="160" eb="162">
      <t>カツヨウ</t>
    </rPh>
    <rPh sb="164" eb="166">
      <t>ミダ</t>
    </rPh>
    <rPh sb="168" eb="170">
      <t>セツメイ</t>
    </rPh>
    <rPh sb="173" eb="174">
      <t>クワ</t>
    </rPh>
    <rPh sb="178" eb="180">
      <t>シドウ</t>
    </rPh>
    <phoneticPr fontId="1"/>
  </si>
  <si>
    <t>・情報を提供する側と受け取る側と，それぞれの立場で考えるなどの体験的な活動を通して，課題意識をもったり，判断力を身に付けたりできるようにする。
・情報モラルを守らないとどのような問題が起きるのか，実際の例を用いて話し合う活動を取り入れる。</t>
    <rPh sb="1" eb="3">
      <t>ジョウホウ</t>
    </rPh>
    <rPh sb="4" eb="6">
      <t>テイキョウ</t>
    </rPh>
    <rPh sb="8" eb="9">
      <t>ガワ</t>
    </rPh>
    <rPh sb="10" eb="11">
      <t>ウ</t>
    </rPh>
    <rPh sb="12" eb="13">
      <t>ト</t>
    </rPh>
    <rPh sb="14" eb="15">
      <t>ガワ</t>
    </rPh>
    <rPh sb="22" eb="24">
      <t>タチバ</t>
    </rPh>
    <rPh sb="25" eb="26">
      <t>カンガ</t>
    </rPh>
    <rPh sb="31" eb="34">
      <t>タイケンテキ</t>
    </rPh>
    <rPh sb="35" eb="37">
      <t>カツドウ</t>
    </rPh>
    <rPh sb="38" eb="39">
      <t>トオ</t>
    </rPh>
    <rPh sb="42" eb="44">
      <t>カダイ</t>
    </rPh>
    <rPh sb="44" eb="46">
      <t>イシキ</t>
    </rPh>
    <rPh sb="52" eb="55">
      <t>ハンダンリョク</t>
    </rPh>
    <rPh sb="56" eb="57">
      <t>ミ</t>
    </rPh>
    <rPh sb="58" eb="59">
      <t>ツ</t>
    </rPh>
    <rPh sb="73" eb="75">
      <t>ジョウホウ</t>
    </rPh>
    <rPh sb="79" eb="80">
      <t>マモ</t>
    </rPh>
    <rPh sb="89" eb="91">
      <t>モンダイ</t>
    </rPh>
    <rPh sb="92" eb="93">
      <t>オ</t>
    </rPh>
    <rPh sb="98" eb="100">
      <t>ジッサイ</t>
    </rPh>
    <rPh sb="101" eb="102">
      <t>レイ</t>
    </rPh>
    <rPh sb="103" eb="104">
      <t>モチ</t>
    </rPh>
    <rPh sb="106" eb="107">
      <t>ハナ</t>
    </rPh>
    <rPh sb="108" eb="109">
      <t>ア</t>
    </rPh>
    <rPh sb="110" eb="112">
      <t>カツドウ</t>
    </rPh>
    <rPh sb="113" eb="114">
      <t>ト</t>
    </rPh>
    <rPh sb="115" eb="116">
      <t>イ</t>
    </rPh>
    <phoneticPr fontId="1"/>
  </si>
  <si>
    <t>・調べ学習において，資料を活用してまとめる際は，キーワードとなる言葉を抜き出し，簡潔な文章を書くように指導する。
・教材で取り扱う説明文や報告文において，わかりやすく伝えるために，どのような書き方をしているかに注目し，線を引いたり書き写したりしながら読みを進めるよう指導する。</t>
    <rPh sb="1" eb="2">
      <t>シラ</t>
    </rPh>
    <rPh sb="3" eb="5">
      <t>ガクシュウ</t>
    </rPh>
    <rPh sb="10" eb="12">
      <t>シリョウ</t>
    </rPh>
    <rPh sb="13" eb="15">
      <t>カツヨウ</t>
    </rPh>
    <rPh sb="21" eb="22">
      <t>サイ</t>
    </rPh>
    <rPh sb="32" eb="34">
      <t>コトバ</t>
    </rPh>
    <rPh sb="35" eb="36">
      <t>ヌ</t>
    </rPh>
    <rPh sb="37" eb="38">
      <t>ダ</t>
    </rPh>
    <rPh sb="40" eb="42">
      <t>カンケツ</t>
    </rPh>
    <rPh sb="43" eb="45">
      <t>ブンショウ</t>
    </rPh>
    <rPh sb="46" eb="47">
      <t>カ</t>
    </rPh>
    <rPh sb="51" eb="53">
      <t>シドウ</t>
    </rPh>
    <rPh sb="58" eb="60">
      <t>キョウザイ</t>
    </rPh>
    <rPh sb="61" eb="62">
      <t>ト</t>
    </rPh>
    <rPh sb="63" eb="64">
      <t>アツカ</t>
    </rPh>
    <rPh sb="65" eb="68">
      <t>セツメイブン</t>
    </rPh>
    <rPh sb="69" eb="71">
      <t>ホウコク</t>
    </rPh>
    <rPh sb="71" eb="72">
      <t>ブン</t>
    </rPh>
    <rPh sb="83" eb="84">
      <t>ツタ</t>
    </rPh>
    <rPh sb="95" eb="96">
      <t>カ</t>
    </rPh>
    <rPh sb="97" eb="98">
      <t>カタ</t>
    </rPh>
    <rPh sb="105" eb="107">
      <t>チュウモク</t>
    </rPh>
    <rPh sb="109" eb="110">
      <t>セン</t>
    </rPh>
    <rPh sb="111" eb="112">
      <t>ヒ</t>
    </rPh>
    <rPh sb="115" eb="116">
      <t>カ</t>
    </rPh>
    <rPh sb="117" eb="118">
      <t>ウツ</t>
    </rPh>
    <rPh sb="125" eb="126">
      <t>ヨ</t>
    </rPh>
    <rPh sb="128" eb="129">
      <t>スス</t>
    </rPh>
    <rPh sb="133" eb="135">
      <t>シドウ</t>
    </rPh>
    <phoneticPr fontId="1"/>
  </si>
  <si>
    <t>・日本の領土の東端，西端，南端，北端の４つの島の位置を地図帳で確認する。また，近隣国との間に起きている４つの島を巡る諸問題とも関連づけ，課題意識をもてるようにする。
・雨温図から気温や降雨量を読み取り，我が国特有の四季，南北に長い地形，日本海側と太平洋側の気候の違いなど，地域の特徴を見つけ，表現につなげる指導をする。</t>
    <rPh sb="1" eb="3">
      <t>ニホン</t>
    </rPh>
    <rPh sb="4" eb="6">
      <t>リョウド</t>
    </rPh>
    <rPh sb="7" eb="9">
      <t>トウタン</t>
    </rPh>
    <rPh sb="10" eb="12">
      <t>セイタン</t>
    </rPh>
    <rPh sb="13" eb="15">
      <t>ナンタン</t>
    </rPh>
    <rPh sb="16" eb="18">
      <t>ホクタン</t>
    </rPh>
    <rPh sb="22" eb="23">
      <t>シマ</t>
    </rPh>
    <rPh sb="24" eb="26">
      <t>イチ</t>
    </rPh>
    <rPh sb="27" eb="30">
      <t>チズチョウ</t>
    </rPh>
    <rPh sb="31" eb="33">
      <t>カクニン</t>
    </rPh>
    <rPh sb="39" eb="41">
      <t>キンリン</t>
    </rPh>
    <rPh sb="41" eb="42">
      <t>コク</t>
    </rPh>
    <rPh sb="44" eb="45">
      <t>アイダ</t>
    </rPh>
    <rPh sb="46" eb="47">
      <t>オ</t>
    </rPh>
    <rPh sb="54" eb="55">
      <t>シマ</t>
    </rPh>
    <rPh sb="56" eb="57">
      <t>メグ</t>
    </rPh>
    <rPh sb="58" eb="61">
      <t>ショモンダイ</t>
    </rPh>
    <rPh sb="63" eb="65">
      <t>カンレン</t>
    </rPh>
    <rPh sb="68" eb="70">
      <t>カダイ</t>
    </rPh>
    <rPh sb="70" eb="72">
      <t>イシキ</t>
    </rPh>
    <rPh sb="84" eb="87">
      <t>ウオンズ</t>
    </rPh>
    <rPh sb="89" eb="91">
      <t>キオン</t>
    </rPh>
    <rPh sb="92" eb="94">
      <t>コウウ</t>
    </rPh>
    <rPh sb="94" eb="95">
      <t>リョウ</t>
    </rPh>
    <rPh sb="96" eb="97">
      <t>ヨ</t>
    </rPh>
    <rPh sb="98" eb="99">
      <t>ト</t>
    </rPh>
    <rPh sb="101" eb="102">
      <t>ワ</t>
    </rPh>
    <rPh sb="103" eb="104">
      <t>クニ</t>
    </rPh>
    <rPh sb="104" eb="106">
      <t>トクユウ</t>
    </rPh>
    <rPh sb="107" eb="109">
      <t>シキ</t>
    </rPh>
    <rPh sb="118" eb="120">
      <t>ニホン</t>
    </rPh>
    <rPh sb="120" eb="121">
      <t>カイ</t>
    </rPh>
    <rPh sb="121" eb="122">
      <t>ガワ</t>
    </rPh>
    <rPh sb="123" eb="126">
      <t>タイヘイヨウ</t>
    </rPh>
    <rPh sb="126" eb="127">
      <t>ガワ</t>
    </rPh>
    <rPh sb="131" eb="132">
      <t>チガ</t>
    </rPh>
    <rPh sb="136" eb="138">
      <t>チイキ</t>
    </rPh>
    <rPh sb="139" eb="141">
      <t>トクチョウ</t>
    </rPh>
    <rPh sb="142" eb="143">
      <t>ミ</t>
    </rPh>
    <rPh sb="146" eb="148">
      <t>ヒョウゲン</t>
    </rPh>
    <rPh sb="153" eb="155">
      <t>シドウ</t>
    </rPh>
    <phoneticPr fontId="1"/>
  </si>
  <si>
    <t>・根拠を基に仮説を立て，見通しをもって実験し，結果を踏まえて考察をするという学習の仕方を継続的に指導する。
・発展的な問題を提示し，根拠を明らかにして答えを記述させるなど，思考力や表現力を伸ばす指導をする。
・単元の始めに，既習事項を振り返り，基礎的な知識やキーワードなどを確認する。</t>
    <rPh sb="1" eb="3">
      <t>コンキョ</t>
    </rPh>
    <rPh sb="4" eb="5">
      <t>モト</t>
    </rPh>
    <rPh sb="6" eb="8">
      <t>カセツ</t>
    </rPh>
    <rPh sb="9" eb="10">
      <t>タ</t>
    </rPh>
    <rPh sb="12" eb="14">
      <t>ミトオ</t>
    </rPh>
    <rPh sb="19" eb="21">
      <t>ジッケン</t>
    </rPh>
    <rPh sb="23" eb="25">
      <t>ケッカ</t>
    </rPh>
    <rPh sb="26" eb="27">
      <t>フ</t>
    </rPh>
    <rPh sb="30" eb="32">
      <t>コウサツ</t>
    </rPh>
    <rPh sb="38" eb="40">
      <t>ガクシュウ</t>
    </rPh>
    <rPh sb="41" eb="43">
      <t>シカタ</t>
    </rPh>
    <rPh sb="44" eb="46">
      <t>ケイゾク</t>
    </rPh>
    <rPh sb="46" eb="47">
      <t>テキ</t>
    </rPh>
    <rPh sb="48" eb="50">
      <t>シドウ</t>
    </rPh>
    <rPh sb="55" eb="58">
      <t>ハッテンテキ</t>
    </rPh>
    <rPh sb="59" eb="61">
      <t>モンダイ</t>
    </rPh>
    <rPh sb="62" eb="64">
      <t>テイジ</t>
    </rPh>
    <rPh sb="66" eb="68">
      <t>コンキョ</t>
    </rPh>
    <rPh sb="69" eb="70">
      <t>アキ</t>
    </rPh>
    <rPh sb="75" eb="76">
      <t>コタ</t>
    </rPh>
    <rPh sb="78" eb="80">
      <t>キジュツ</t>
    </rPh>
    <rPh sb="86" eb="89">
      <t>シコウリョク</t>
    </rPh>
    <rPh sb="90" eb="93">
      <t>ヒョウゲンリョク</t>
    </rPh>
    <rPh sb="94" eb="95">
      <t>ノ</t>
    </rPh>
    <rPh sb="97" eb="99">
      <t>シドウ</t>
    </rPh>
    <rPh sb="103" eb="104">
      <t>ギノウ</t>
    </rPh>
    <rPh sb="105" eb="107">
      <t>タンゲン</t>
    </rPh>
    <rPh sb="108" eb="109">
      <t>ハジ</t>
    </rPh>
    <rPh sb="112" eb="114">
      <t>キシュウ</t>
    </rPh>
    <rPh sb="114" eb="116">
      <t>ジコウ</t>
    </rPh>
    <rPh sb="117" eb="118">
      <t>フ</t>
    </rPh>
    <rPh sb="119" eb="120">
      <t>カエ</t>
    </rPh>
    <rPh sb="122" eb="125">
      <t>キソテキ</t>
    </rPh>
    <rPh sb="126" eb="128">
      <t>チシキ</t>
    </rPh>
    <rPh sb="137" eb="139">
      <t>カクニン</t>
    </rPh>
    <phoneticPr fontId="1"/>
  </si>
  <si>
    <t>・国語以外の教科においても，文章を書く際は，書き終えた文章を見直す習慣を身に付けるとともに，習った漢字は使うように指導する。
・同音異義語については，漢字練習をする際，短文づくりを取り入れ，それぞれの漢字の意味を理解して使えるように指導する。
・場面絵などを用いて相手との関係を説明し，時と場に応じて適切な敬語を使った言葉遣いができるように，その都度，個別に指導する。</t>
    <rPh sb="1" eb="3">
      <t>コクゴ</t>
    </rPh>
    <rPh sb="3" eb="5">
      <t>イガイ</t>
    </rPh>
    <rPh sb="6" eb="8">
      <t>キョウカ</t>
    </rPh>
    <rPh sb="14" eb="16">
      <t>ブンショウ</t>
    </rPh>
    <rPh sb="17" eb="18">
      <t>カ</t>
    </rPh>
    <rPh sb="19" eb="20">
      <t>サイ</t>
    </rPh>
    <rPh sb="22" eb="23">
      <t>カ</t>
    </rPh>
    <rPh sb="24" eb="25">
      <t>オ</t>
    </rPh>
    <rPh sb="27" eb="29">
      <t>ブンショウ</t>
    </rPh>
    <rPh sb="30" eb="32">
      <t>ミナオ</t>
    </rPh>
    <rPh sb="33" eb="35">
      <t>シュウカン</t>
    </rPh>
    <rPh sb="36" eb="37">
      <t>ミ</t>
    </rPh>
    <rPh sb="38" eb="39">
      <t>ツ</t>
    </rPh>
    <rPh sb="46" eb="47">
      <t>ナラ</t>
    </rPh>
    <rPh sb="49" eb="51">
      <t>カンジ</t>
    </rPh>
    <rPh sb="52" eb="53">
      <t>ツカ</t>
    </rPh>
    <rPh sb="57" eb="59">
      <t>シドウ</t>
    </rPh>
    <rPh sb="64" eb="68">
      <t>ドウオンイギ</t>
    </rPh>
    <rPh sb="68" eb="69">
      <t>ゴ</t>
    </rPh>
    <rPh sb="75" eb="77">
      <t>カンジ</t>
    </rPh>
    <rPh sb="77" eb="79">
      <t>レンシュウ</t>
    </rPh>
    <rPh sb="82" eb="83">
      <t>サイ</t>
    </rPh>
    <rPh sb="84" eb="86">
      <t>タンブン</t>
    </rPh>
    <rPh sb="90" eb="91">
      <t>ト</t>
    </rPh>
    <rPh sb="92" eb="93">
      <t>イ</t>
    </rPh>
    <rPh sb="100" eb="102">
      <t>カンジ</t>
    </rPh>
    <rPh sb="103" eb="105">
      <t>イミ</t>
    </rPh>
    <rPh sb="106" eb="108">
      <t>リカイ</t>
    </rPh>
    <rPh sb="110" eb="111">
      <t>ツカ</t>
    </rPh>
    <rPh sb="116" eb="118">
      <t>シドウ</t>
    </rPh>
    <rPh sb="123" eb="125">
      <t>バメン</t>
    </rPh>
    <rPh sb="125" eb="126">
      <t>エ</t>
    </rPh>
    <rPh sb="129" eb="130">
      <t>モチ</t>
    </rPh>
    <rPh sb="132" eb="134">
      <t>アイテ</t>
    </rPh>
    <rPh sb="136" eb="138">
      <t>カンケイ</t>
    </rPh>
    <rPh sb="139" eb="141">
      <t>セツメイ</t>
    </rPh>
    <rPh sb="143" eb="144">
      <t>トキ</t>
    </rPh>
    <rPh sb="145" eb="146">
      <t>バ</t>
    </rPh>
    <rPh sb="147" eb="148">
      <t>オウ</t>
    </rPh>
    <rPh sb="150" eb="152">
      <t>テキセツ</t>
    </rPh>
    <rPh sb="173" eb="175">
      <t>ツド</t>
    </rPh>
    <rPh sb="176" eb="178">
      <t>コベツ</t>
    </rPh>
    <phoneticPr fontId="1"/>
  </si>
  <si>
    <t>・図形の面積の公式は既習内容を活用して思考を促し，公式の意味を言葉や図で説明できるようにする。
・三角形の内角の和を活用する問題については，すでに分かっている数値や不足している数値を書き込む等，情報を整理しながら考えるよう指導する。
・図形の学習では，個に応じて具体物や半具体物を用いて体験的に学習を進めていく。また，必要に応じてプログラミング学習を取り入れ，特徴や性質について視覚的に捉え，知識の定着を図る。</t>
    <rPh sb="19" eb="21">
      <t>シコウ</t>
    </rPh>
    <rPh sb="22" eb="23">
      <t>ウナガ</t>
    </rPh>
    <rPh sb="111" eb="113">
      <t>シドウ</t>
    </rPh>
    <rPh sb="126" eb="127">
      <t>コ</t>
    </rPh>
    <rPh sb="128" eb="129">
      <t>オウ</t>
    </rPh>
    <rPh sb="175" eb="176">
      <t>ト</t>
    </rPh>
    <rPh sb="177" eb="178">
      <t>イ</t>
    </rPh>
    <phoneticPr fontId="1"/>
  </si>
  <si>
    <t>・「単位量あたりの大きさ」では，「基準量」や「比較量」の意味について，言葉や図で分かりやすく説明する。
・立式する際は，用語を書き込んだり，図を用いて説明したりするなど具体的な活動を通して，理解を促す。
・平均の意味と求め方について丁寧に扱い，発展的な問題に取り組む場を設ける。</t>
    <rPh sb="46" eb="48">
      <t>セツメイ</t>
    </rPh>
    <rPh sb="70" eb="71">
      <t>ズ</t>
    </rPh>
    <rPh sb="72" eb="73">
      <t>モチ</t>
    </rPh>
    <rPh sb="75" eb="77">
      <t>セツメイ</t>
    </rPh>
    <rPh sb="84" eb="87">
      <t>グタイテキ</t>
    </rPh>
    <rPh sb="88" eb="90">
      <t>カツドウ</t>
    </rPh>
    <rPh sb="91" eb="92">
      <t>トオ</t>
    </rPh>
    <rPh sb="95" eb="97">
      <t>リカイ</t>
    </rPh>
    <rPh sb="98" eb="99">
      <t>ウナガ</t>
    </rPh>
    <rPh sb="103" eb="105">
      <t>ヘイキン</t>
    </rPh>
    <rPh sb="106" eb="108">
      <t>イミ</t>
    </rPh>
    <rPh sb="109" eb="110">
      <t>モト</t>
    </rPh>
    <rPh sb="111" eb="112">
      <t>カタ</t>
    </rPh>
    <rPh sb="116" eb="118">
      <t>テイネイ</t>
    </rPh>
    <rPh sb="119" eb="120">
      <t>アツカ</t>
    </rPh>
    <rPh sb="122" eb="125">
      <t>ハッテンテキ</t>
    </rPh>
    <rPh sb="126" eb="128">
      <t>モンダイ</t>
    </rPh>
    <rPh sb="129" eb="130">
      <t>ト</t>
    </rPh>
    <rPh sb="131" eb="132">
      <t>ク</t>
    </rPh>
    <rPh sb="133" eb="134">
      <t>バ</t>
    </rPh>
    <rPh sb="135" eb="136">
      <t>モウ</t>
    </rPh>
    <phoneticPr fontId="1"/>
  </si>
  <si>
    <t>・様々な表やグラフの読み取り方を理解し，グラフの割合から実際の数を計算するなど，発展的な問題に取り組むようにする。
・教科書に載っている発展的な問題にも取り組み，思考力の向上を図る。</t>
    <rPh sb="1" eb="3">
      <t>サマザマ</t>
    </rPh>
    <rPh sb="4" eb="5">
      <t>ヒョウ</t>
    </rPh>
    <rPh sb="10" eb="11">
      <t>ヨ</t>
    </rPh>
    <rPh sb="12" eb="13">
      <t>ト</t>
    </rPh>
    <rPh sb="14" eb="15">
      <t>カタ</t>
    </rPh>
    <rPh sb="16" eb="18">
      <t>リカイ</t>
    </rPh>
    <rPh sb="40" eb="43">
      <t>ハッテンテキ</t>
    </rPh>
    <rPh sb="44" eb="46">
      <t>モンダイ</t>
    </rPh>
    <rPh sb="47" eb="48">
      <t>ト</t>
    </rPh>
    <rPh sb="49" eb="50">
      <t>ク</t>
    </rPh>
    <rPh sb="63" eb="64">
      <t>ノ</t>
    </rPh>
    <rPh sb="68" eb="71">
      <t>ハッテンテキ</t>
    </rPh>
    <rPh sb="72" eb="74">
      <t>モンダイ</t>
    </rPh>
    <rPh sb="76" eb="77">
      <t>ト</t>
    </rPh>
    <rPh sb="78" eb="79">
      <t>ク</t>
    </rPh>
    <rPh sb="81" eb="84">
      <t>シコウリョク</t>
    </rPh>
    <rPh sb="85" eb="87">
      <t>コウジョウ</t>
    </rPh>
    <rPh sb="88" eb="89">
      <t>ハカ</t>
    </rPh>
    <phoneticPr fontId="1"/>
  </si>
  <si>
    <t xml:space="preserve">・根拠を明らかにして自分の意見をまとめることを，様々な教科において継続的に指導していく。
・文字数や使う言葉，段落の指定など，決まった条件に合わせた作文指導を取り入れる。また，自力で文章をまとめられるように見直しをする時間を設定する。
</t>
    <rPh sb="1" eb="3">
      <t>コンキョ</t>
    </rPh>
    <rPh sb="4" eb="5">
      <t>アキ</t>
    </rPh>
    <rPh sb="10" eb="12">
      <t>ジブン</t>
    </rPh>
    <rPh sb="13" eb="15">
      <t>イケン</t>
    </rPh>
    <rPh sb="24" eb="26">
      <t>サマザマ</t>
    </rPh>
    <rPh sb="27" eb="29">
      <t>キョウカ</t>
    </rPh>
    <rPh sb="33" eb="36">
      <t>ケイゾクテキ</t>
    </rPh>
    <rPh sb="37" eb="39">
      <t>シドウ</t>
    </rPh>
    <rPh sb="46" eb="49">
      <t>モジスウ</t>
    </rPh>
    <rPh sb="50" eb="51">
      <t>ツカ</t>
    </rPh>
    <rPh sb="52" eb="54">
      <t>コトバ</t>
    </rPh>
    <rPh sb="55" eb="57">
      <t>ダンラク</t>
    </rPh>
    <rPh sb="58" eb="60">
      <t>シテイ</t>
    </rPh>
    <rPh sb="63" eb="64">
      <t>キ</t>
    </rPh>
    <rPh sb="67" eb="69">
      <t>ジョウケン</t>
    </rPh>
    <rPh sb="70" eb="71">
      <t>ア</t>
    </rPh>
    <rPh sb="74" eb="76">
      <t>サクブン</t>
    </rPh>
    <rPh sb="76" eb="78">
      <t>シドウ</t>
    </rPh>
    <rPh sb="79" eb="80">
      <t>ト</t>
    </rPh>
    <rPh sb="81" eb="82">
      <t>イ</t>
    </rPh>
    <rPh sb="88" eb="90">
      <t>ジリキ</t>
    </rPh>
    <rPh sb="91" eb="93">
      <t>ブンショウ</t>
    </rPh>
    <rPh sb="103" eb="105">
      <t>ミナオ</t>
    </rPh>
    <rPh sb="109" eb="111">
      <t>ジカン</t>
    </rPh>
    <rPh sb="112" eb="114">
      <t>セッテイ</t>
    </rPh>
    <phoneticPr fontId="1"/>
  </si>
  <si>
    <t xml:space="preserve">・特に，分数の計算においては，授業の導入や「朝の学習の時間」に，通分や約分に必要な倍数と約数の復習問題に取り組み，知識の定着を図る。また，分数の意味や大きさなど，基礎的な知識の指導については，具体物や数直線を用いるなど個に応じて指導し，理解を促す。
・多様な文章問題に取り組み，求められていることは何かを必ず確認するよう指導する。
・式を立てる際は，言葉や図，数直線などを用いて説明する活動を通して，式の意味の理解を促す。
</t>
    <rPh sb="1" eb="2">
      <t>トク</t>
    </rPh>
    <rPh sb="4" eb="6">
      <t>ブンスウ</t>
    </rPh>
    <rPh sb="7" eb="9">
      <t>ケイサン</t>
    </rPh>
    <rPh sb="15" eb="17">
      <t>ジュギョウ</t>
    </rPh>
    <rPh sb="18" eb="20">
      <t>ドウニュウ</t>
    </rPh>
    <rPh sb="22" eb="23">
      <t>アサ</t>
    </rPh>
    <rPh sb="24" eb="26">
      <t>ガクシュウ</t>
    </rPh>
    <rPh sb="27" eb="29">
      <t>ジカン</t>
    </rPh>
    <rPh sb="41" eb="43">
      <t>バイスウ</t>
    </rPh>
    <rPh sb="44" eb="45">
      <t>ヤク</t>
    </rPh>
    <rPh sb="45" eb="46">
      <t>スウ</t>
    </rPh>
    <rPh sb="47" eb="49">
      <t>フクシュウ</t>
    </rPh>
    <rPh sb="49" eb="51">
      <t>モンダイ</t>
    </rPh>
    <rPh sb="52" eb="53">
      <t>ト</t>
    </rPh>
    <rPh sb="54" eb="55">
      <t>ク</t>
    </rPh>
    <rPh sb="57" eb="59">
      <t>チシキ</t>
    </rPh>
    <rPh sb="60" eb="62">
      <t>テイチャク</t>
    </rPh>
    <rPh sb="63" eb="64">
      <t>ハカ</t>
    </rPh>
    <rPh sb="69" eb="71">
      <t>ブンスウ</t>
    </rPh>
    <rPh sb="72" eb="74">
      <t>イミ</t>
    </rPh>
    <rPh sb="75" eb="76">
      <t>オオ</t>
    </rPh>
    <rPh sb="81" eb="84">
      <t>キソテキ</t>
    </rPh>
    <rPh sb="85" eb="87">
      <t>チシキ</t>
    </rPh>
    <rPh sb="88" eb="90">
      <t>シドウ</t>
    </rPh>
    <rPh sb="104" eb="105">
      <t>モチ</t>
    </rPh>
    <rPh sb="109" eb="110">
      <t>コ</t>
    </rPh>
    <rPh sb="111" eb="112">
      <t>オウ</t>
    </rPh>
    <rPh sb="114" eb="116">
      <t>シドウ</t>
    </rPh>
    <rPh sb="118" eb="120">
      <t>リカイ</t>
    </rPh>
    <rPh sb="121" eb="122">
      <t>ウナガ</t>
    </rPh>
    <rPh sb="126" eb="128">
      <t>タヨウ</t>
    </rPh>
    <rPh sb="129" eb="131">
      <t>ブンショウ</t>
    </rPh>
    <rPh sb="131" eb="133">
      <t>モンダイ</t>
    </rPh>
    <rPh sb="134" eb="135">
      <t>ト</t>
    </rPh>
    <rPh sb="136" eb="137">
      <t>ク</t>
    </rPh>
    <rPh sb="139" eb="140">
      <t>モト</t>
    </rPh>
    <rPh sb="149" eb="150">
      <t>ナニ</t>
    </rPh>
    <rPh sb="152" eb="153">
      <t>カナラ</t>
    </rPh>
    <rPh sb="154" eb="156">
      <t>カクニン</t>
    </rPh>
    <rPh sb="160" eb="162">
      <t>シドウ</t>
    </rPh>
    <rPh sb="167" eb="168">
      <t>シキ</t>
    </rPh>
    <rPh sb="169" eb="170">
      <t>タ</t>
    </rPh>
    <rPh sb="172" eb="173">
      <t>サイ</t>
    </rPh>
    <rPh sb="175" eb="177">
      <t>コトバ</t>
    </rPh>
    <rPh sb="178" eb="179">
      <t>ズ</t>
    </rPh>
    <rPh sb="180" eb="183">
      <t>スウチョクセン</t>
    </rPh>
    <rPh sb="186" eb="187">
      <t>モチ</t>
    </rPh>
    <rPh sb="189" eb="191">
      <t>セツメイ</t>
    </rPh>
    <rPh sb="193" eb="195">
      <t>カツドウ</t>
    </rPh>
    <rPh sb="196" eb="197">
      <t>トオ</t>
    </rPh>
    <rPh sb="200" eb="201">
      <t>シキ</t>
    </rPh>
    <rPh sb="202" eb="204">
      <t>イミ</t>
    </rPh>
    <rPh sb="205" eb="207">
      <t>リカイ</t>
    </rPh>
    <rPh sb="208" eb="209">
      <t>ウナガ</t>
    </rPh>
    <phoneticPr fontId="1"/>
  </si>
  <si>
    <t>・実験や観察の目的を明示し，「科学の目」を意識させた学習活動を工夫する。
・結果をまとめる際，文章だけではなく表にまとめる方法も取り入れる。
・観察の結果についても，根拠を明らかにして考察することを継続して指導する。</t>
    <rPh sb="1" eb="3">
      <t>ジッケン</t>
    </rPh>
    <rPh sb="4" eb="6">
      <t>カンサツ</t>
    </rPh>
    <rPh sb="7" eb="9">
      <t>モクテキ</t>
    </rPh>
    <rPh sb="10" eb="12">
      <t>メイジ</t>
    </rPh>
    <rPh sb="15" eb="17">
      <t>カガク</t>
    </rPh>
    <rPh sb="18" eb="19">
      <t>メ</t>
    </rPh>
    <rPh sb="21" eb="23">
      <t>イシキ</t>
    </rPh>
    <rPh sb="26" eb="28">
      <t>ガクシュウ</t>
    </rPh>
    <rPh sb="28" eb="30">
      <t>カツドウ</t>
    </rPh>
    <rPh sb="31" eb="33">
      <t>クフウ</t>
    </rPh>
    <rPh sb="38" eb="40">
      <t>ケッカ</t>
    </rPh>
    <rPh sb="45" eb="46">
      <t>サイ</t>
    </rPh>
    <rPh sb="47" eb="49">
      <t>ブンショウ</t>
    </rPh>
    <rPh sb="55" eb="56">
      <t>ヒョウ</t>
    </rPh>
    <rPh sb="61" eb="63">
      <t>ホウホウ</t>
    </rPh>
    <rPh sb="64" eb="65">
      <t>ト</t>
    </rPh>
    <rPh sb="66" eb="67">
      <t>イ</t>
    </rPh>
    <rPh sb="72" eb="74">
      <t>カンサツ</t>
    </rPh>
    <rPh sb="75" eb="77">
      <t>ケッカ</t>
    </rPh>
    <rPh sb="83" eb="85">
      <t>コンキョ</t>
    </rPh>
    <rPh sb="86" eb="87">
      <t>アキ</t>
    </rPh>
    <rPh sb="92" eb="94">
      <t>コウサツ</t>
    </rPh>
    <rPh sb="99" eb="101">
      <t>ケイゾク</t>
    </rPh>
    <rPh sb="103" eb="105">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</si>
</sst>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7" x14ac:knownFonts="1">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10"/>
      <name val="ＭＳ ゴシック"/>
      <family val="3"/>
      <charset val="128"/>
    </font>
    <font>
      <sz val="9"/>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s>
  <cellStyleXfs count="1">
    <xf numFmtId="0" fontId="0" fillId="0" borderId="0"/>
  </cellStyleXfs>
  <cellXfs count="9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2" fillId="0" borderId="0" xfId="0" applyFont="1" applyBorder="1" applyAlignment="1">
      <alignment horizontal="left" vertical="top" wrapText="1"/>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0" fontId="11" fillId="0" borderId="0" xfId="0" applyFont="1" applyAlignment="1">
      <alignment horizontal="left" vertical="top"/>
    </xf>
    <xf numFmtId="0" fontId="13" fillId="0" borderId="1"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xf>
    <xf numFmtId="0" fontId="9" fillId="0" borderId="33" xfId="0" applyFont="1" applyBorder="1" applyAlignment="1">
      <alignment horizontal="left" vertical="top"/>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15" fillId="0" borderId="29" xfId="0" applyFont="1" applyBorder="1" applyAlignment="1">
      <alignment horizontal="left" vertical="top" wrapText="1"/>
    </xf>
    <xf numFmtId="0" fontId="13" fillId="0" borderId="32" xfId="0" applyFont="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6" fillId="0" borderId="29"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小学校6年国語!$W$100:$W$120</c:f>
              <c:numCache>
                <c:formatCode>0.0_ </c:formatCode>
                <c:ptCount val="7"/>
                <c:pt idx="0">
                  <c:v>66.42011834319527</c:v>
                </c:pt>
                <c:pt idx="1">
                  <c:v>60.576923076923073</c:v>
                </c:pt>
                <c:pt idx="2">
                  <c:v>75.961538461538467</c:v>
                </c:pt>
                <c:pt idx="3">
                  <c:v>69.791666666666671</c:v>
                </c:pt>
                <c:pt idx="4">
                  <c:v>55.631868131868131</c:v>
                </c:pt>
                <c:pt idx="5">
                  <c:v>66.002747252747255</c:v>
                </c:pt>
                <c:pt idx="6">
                  <c:v>64.753605769230774</c:v>
                </c:pt>
              </c:numCache>
            </c:numRef>
          </c:val>
          <c:extLst>
            <c:ext xmlns:c16="http://schemas.microsoft.com/office/drawing/2014/chart" uri="{C3380CC4-5D6E-409C-BE32-E72D297353CC}">
              <c16:uniqueId val="{00000000-49C9-4CDF-B77A-7BA2004D50BF}"/>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小学校6年国語!$X$100:$X$120</c:f>
              <c:numCache>
                <c:formatCode>0.0_ </c:formatCode>
                <c:ptCount val="7"/>
                <c:pt idx="0">
                  <c:v>72.988684729575425</c:v>
                </c:pt>
                <c:pt idx="1">
                  <c:v>58.490778227620332</c:v>
                </c:pt>
                <c:pt idx="2">
                  <c:v>79.817064027590348</c:v>
                </c:pt>
                <c:pt idx="3">
                  <c:v>70.743364822312202</c:v>
                </c:pt>
                <c:pt idx="4">
                  <c:v>62.759462759462757</c:v>
                </c:pt>
                <c:pt idx="5">
                  <c:v>71.953119979435769</c:v>
                </c:pt>
                <c:pt idx="6">
                  <c:v>68.951726270805224</c:v>
                </c:pt>
              </c:numCache>
            </c:numRef>
          </c:val>
          <c:extLst>
            <c:ext xmlns:c16="http://schemas.microsoft.com/office/drawing/2014/chart" uri="{C3380CC4-5D6E-409C-BE32-E72D297353CC}">
              <c16:uniqueId val="{00000001-49C9-4CDF-B77A-7BA2004D50BF}"/>
            </c:ext>
          </c:extLst>
        </c:ser>
        <c:dLbls>
          <c:showLegendKey val="0"/>
          <c:showVal val="0"/>
          <c:showCatName val="0"/>
          <c:showSerName val="0"/>
          <c:showPercent val="0"/>
          <c:showBubbleSize val="0"/>
        </c:dLbls>
        <c:axId val="1447700784"/>
        <c:axId val="1447711120"/>
      </c:radarChart>
      <c:catAx>
        <c:axId val="1447700784"/>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447711120"/>
        <c:crosses val="autoZero"/>
        <c:auto val="0"/>
        <c:lblAlgn val="ctr"/>
        <c:lblOffset val="100"/>
        <c:noMultiLvlLbl val="0"/>
      </c:catAx>
      <c:valAx>
        <c:axId val="144771112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7700784"/>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小学校6年社会!$W$100:$W$120</c:f>
              <c:numCache>
                <c:formatCode>0.0_ </c:formatCode>
                <c:ptCount val="8"/>
                <c:pt idx="0">
                  <c:v>62.307692307692307</c:v>
                </c:pt>
                <c:pt idx="1">
                  <c:v>84.855769230769226</c:v>
                </c:pt>
                <c:pt idx="2">
                  <c:v>78.365384615384613</c:v>
                </c:pt>
                <c:pt idx="3">
                  <c:v>77.40384615384616</c:v>
                </c:pt>
                <c:pt idx="4">
                  <c:v>68.990384615384613</c:v>
                </c:pt>
                <c:pt idx="5">
                  <c:v>69.350961538461533</c:v>
                </c:pt>
                <c:pt idx="6">
                  <c:v>73.585972850678729</c:v>
                </c:pt>
                <c:pt idx="7">
                  <c:v>67.788461538461533</c:v>
                </c:pt>
              </c:numCache>
            </c:numRef>
          </c:val>
          <c:extLst>
            <c:ext xmlns:c16="http://schemas.microsoft.com/office/drawing/2014/chart" uri="{C3380CC4-5D6E-409C-BE32-E72D297353CC}">
              <c16:uniqueId val="{00000000-EE24-49C4-B3BA-60049107E215}"/>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小学校6年社会!$X$100:$X$120</c:f>
              <c:numCache>
                <c:formatCode>0.0_ </c:formatCode>
                <c:ptCount val="8"/>
                <c:pt idx="0">
                  <c:v>65.699551569506724</c:v>
                </c:pt>
                <c:pt idx="1">
                  <c:v>86.149103139013448</c:v>
                </c:pt>
                <c:pt idx="2">
                  <c:v>85.358744394618824</c:v>
                </c:pt>
                <c:pt idx="3">
                  <c:v>78.632286995515685</c:v>
                </c:pt>
                <c:pt idx="4">
                  <c:v>75.246636771300444</c:v>
                </c:pt>
                <c:pt idx="5">
                  <c:v>71.10145739910314</c:v>
                </c:pt>
                <c:pt idx="6">
                  <c:v>76.966499604326032</c:v>
                </c:pt>
                <c:pt idx="7">
                  <c:v>70.305493273542609</c:v>
                </c:pt>
              </c:numCache>
            </c:numRef>
          </c:val>
          <c:extLst>
            <c:ext xmlns:c16="http://schemas.microsoft.com/office/drawing/2014/chart" uri="{C3380CC4-5D6E-409C-BE32-E72D297353CC}">
              <c16:uniqueId val="{00000001-EE24-49C4-B3BA-60049107E215}"/>
            </c:ext>
          </c:extLst>
        </c:ser>
        <c:dLbls>
          <c:showLegendKey val="0"/>
          <c:showVal val="0"/>
          <c:showCatName val="0"/>
          <c:showSerName val="0"/>
          <c:showPercent val="0"/>
          <c:showBubbleSize val="0"/>
        </c:dLbls>
        <c:axId val="1447700240"/>
        <c:axId val="1447703504"/>
      </c:radarChart>
      <c:catAx>
        <c:axId val="1447700240"/>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447703504"/>
        <c:crosses val="autoZero"/>
        <c:auto val="0"/>
        <c:lblAlgn val="ctr"/>
        <c:lblOffset val="100"/>
        <c:noMultiLvlLbl val="0"/>
      </c:catAx>
      <c:valAx>
        <c:axId val="1447703504"/>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7700240"/>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小学校6年算数!$W$100:$W$120</c:f>
              <c:numCache>
                <c:formatCode>0.0_ </c:formatCode>
                <c:ptCount val="6"/>
                <c:pt idx="0">
                  <c:v>65.909090909090907</c:v>
                </c:pt>
                <c:pt idx="1">
                  <c:v>69.95192307692308</c:v>
                </c:pt>
                <c:pt idx="2">
                  <c:v>66.730769230769226</c:v>
                </c:pt>
                <c:pt idx="3">
                  <c:v>62.980769230769226</c:v>
                </c:pt>
                <c:pt idx="4">
                  <c:v>69.272575250836127</c:v>
                </c:pt>
                <c:pt idx="5">
                  <c:v>57.554945054945058</c:v>
                </c:pt>
              </c:numCache>
            </c:numRef>
          </c:val>
          <c:extLst>
            <c:ext xmlns:c16="http://schemas.microsoft.com/office/drawing/2014/chart" uri="{C3380CC4-5D6E-409C-BE32-E72D297353CC}">
              <c16:uniqueId val="{00000000-5AC8-42FB-8845-3B187060E94E}"/>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小学校6年算数!$X$100:$X$120</c:f>
              <c:numCache>
                <c:formatCode>0.0_ </c:formatCode>
                <c:ptCount val="6"/>
                <c:pt idx="0">
                  <c:v>72.625081752779593</c:v>
                </c:pt>
                <c:pt idx="1">
                  <c:v>74.409847122302153</c:v>
                </c:pt>
                <c:pt idx="2">
                  <c:v>69.838129496402871</c:v>
                </c:pt>
                <c:pt idx="3">
                  <c:v>65.505095923261393</c:v>
                </c:pt>
                <c:pt idx="4">
                  <c:v>74.131021269940561</c:v>
                </c:pt>
                <c:pt idx="5">
                  <c:v>61.623201438848923</c:v>
                </c:pt>
              </c:numCache>
            </c:numRef>
          </c:val>
          <c:extLst>
            <c:ext xmlns:c16="http://schemas.microsoft.com/office/drawing/2014/chart" uri="{C3380CC4-5D6E-409C-BE32-E72D297353CC}">
              <c16:uniqueId val="{00000001-5AC8-42FB-8845-3B187060E94E}"/>
            </c:ext>
          </c:extLst>
        </c:ser>
        <c:dLbls>
          <c:showLegendKey val="0"/>
          <c:showVal val="0"/>
          <c:showCatName val="0"/>
          <c:showSerName val="0"/>
          <c:showPercent val="0"/>
          <c:showBubbleSize val="0"/>
        </c:dLbls>
        <c:axId val="1447699152"/>
        <c:axId val="1447707312"/>
      </c:radarChart>
      <c:catAx>
        <c:axId val="144769915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447707312"/>
        <c:crosses val="autoZero"/>
        <c:auto val="0"/>
        <c:lblAlgn val="ctr"/>
        <c:lblOffset val="100"/>
        <c:noMultiLvlLbl val="0"/>
      </c:catAx>
      <c:valAx>
        <c:axId val="1447707312"/>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769915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小学校6年理科!$W$100:$W$120</c:f>
              <c:numCache>
                <c:formatCode>0.0_ </c:formatCode>
                <c:ptCount val="4"/>
                <c:pt idx="0">
                  <c:v>65.144230769230774</c:v>
                </c:pt>
                <c:pt idx="1">
                  <c:v>72.702991452991455</c:v>
                </c:pt>
                <c:pt idx="2">
                  <c:v>74.579326923076934</c:v>
                </c:pt>
                <c:pt idx="3">
                  <c:v>64.079670329670336</c:v>
                </c:pt>
              </c:numCache>
            </c:numRef>
          </c:val>
          <c:extLst>
            <c:ext xmlns:c16="http://schemas.microsoft.com/office/drawing/2014/chart" uri="{C3380CC4-5D6E-409C-BE32-E72D297353CC}">
              <c16:uniqueId val="{00000000-ED16-4B25-9F6D-9671C1A78E92}"/>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小学校6年理科!$X$100:$X$120</c:f>
              <c:numCache>
                <c:formatCode>0.0_ </c:formatCode>
                <c:ptCount val="4"/>
                <c:pt idx="0">
                  <c:v>67.752406536825617</c:v>
                </c:pt>
                <c:pt idx="1">
                  <c:v>76.746760192025462</c:v>
                </c:pt>
                <c:pt idx="2">
                  <c:v>77.389747033803445</c:v>
                </c:pt>
                <c:pt idx="3">
                  <c:v>68.302472096965047</c:v>
                </c:pt>
              </c:numCache>
            </c:numRef>
          </c:val>
          <c:extLst>
            <c:ext xmlns:c16="http://schemas.microsoft.com/office/drawing/2014/chart" uri="{C3380CC4-5D6E-409C-BE32-E72D297353CC}">
              <c16:uniqueId val="{00000001-ED16-4B25-9F6D-9671C1A78E92}"/>
            </c:ext>
          </c:extLst>
        </c:ser>
        <c:dLbls>
          <c:showLegendKey val="0"/>
          <c:showVal val="0"/>
          <c:showCatName val="0"/>
          <c:showSerName val="0"/>
          <c:showPercent val="0"/>
          <c:showBubbleSize val="0"/>
        </c:dLbls>
        <c:axId val="1447701872"/>
        <c:axId val="1447701328"/>
      </c:radarChart>
      <c:catAx>
        <c:axId val="144770187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447701328"/>
        <c:crosses val="autoZero"/>
        <c:auto val="0"/>
        <c:lblAlgn val="ctr"/>
        <c:lblOffset val="100"/>
        <c:noMultiLvlLbl val="0"/>
      </c:catAx>
      <c:valAx>
        <c:axId val="1447701328"/>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770187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15</xdr:col>
      <xdr:colOff>1141202</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1603</xdr:colOff>
      <xdr:row>50</xdr:row>
      <xdr:rowOff>2589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topLeftCell="A68" zoomScaleNormal="100" zoomScaleSheetLayoutView="100" workbookViewId="0">
      <selection activeCell="I69" sqref="I69:P69"/>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33</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4"/>
      <c r="B25" s="64"/>
      <c r="C25" s="64"/>
      <c r="D25" s="64"/>
      <c r="E25" s="65" t="s">
        <v>1</v>
      </c>
      <c r="F25" s="66"/>
      <c r="G25" s="67"/>
      <c r="U25" s="64"/>
      <c r="V25" s="64"/>
      <c r="W25" s="65" t="s">
        <v>1</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話し合いの内容を聞き取る</v>
      </c>
      <c r="C27" s="69"/>
      <c r="D27" s="70"/>
      <c r="E27" s="21">
        <f t="shared" ref="E27:G47" si="1">IF(W27&lt;&gt;"",W27,"")</f>
        <v>75.961538461538467</v>
      </c>
      <c r="F27" s="22">
        <f t="shared" si="1"/>
        <v>79.817064027590348</v>
      </c>
      <c r="G27" s="23">
        <f t="shared" si="1"/>
        <v>10</v>
      </c>
      <c r="U27" s="71" t="s">
        <v>5</v>
      </c>
      <c r="V27" s="24" t="str">
        <f t="shared" ref="V27:Y42" si="2">IF(V100&lt;&gt;"",V100,"")</f>
        <v>話し合いの内容を聞き取る</v>
      </c>
      <c r="W27" s="21">
        <f t="shared" si="2"/>
        <v>75.961538461538467</v>
      </c>
      <c r="X27" s="22">
        <f t="shared" si="2"/>
        <v>79.817064027590348</v>
      </c>
      <c r="Y27" s="23">
        <f t="shared" si="2"/>
        <v>10</v>
      </c>
    </row>
    <row r="28" spans="1:25" hidden="1" x14ac:dyDescent="0.15">
      <c r="A28" s="53"/>
      <c r="B28" s="58" t="str">
        <f t="shared" si="0"/>
        <v>漢字を読む</v>
      </c>
      <c r="C28" s="59"/>
      <c r="D28" s="60"/>
      <c r="E28" s="25">
        <f t="shared" si="1"/>
        <v>87.259615384615387</v>
      </c>
      <c r="F28" s="26">
        <f t="shared" si="1"/>
        <v>90.721997300944665</v>
      </c>
      <c r="G28" s="27">
        <f t="shared" si="1"/>
        <v>15</v>
      </c>
      <c r="U28" s="72"/>
      <c r="V28" s="28" t="str">
        <f t="shared" si="2"/>
        <v>漢字を読む</v>
      </c>
      <c r="W28" s="25">
        <f t="shared" si="2"/>
        <v>87.259615384615387</v>
      </c>
      <c r="X28" s="26">
        <f t="shared" si="2"/>
        <v>90.721997300944665</v>
      </c>
      <c r="Y28" s="27">
        <f t="shared" si="2"/>
        <v>15</v>
      </c>
    </row>
    <row r="29" spans="1:25" hidden="1" x14ac:dyDescent="0.15">
      <c r="A29" s="53"/>
      <c r="B29" s="58" t="str">
        <f t="shared" si="0"/>
        <v>漢字を書く</v>
      </c>
      <c r="C29" s="59"/>
      <c r="D29" s="60"/>
      <c r="E29" s="25">
        <f t="shared" si="1"/>
        <v>56.730769230769234</v>
      </c>
      <c r="F29" s="26">
        <f t="shared" si="1"/>
        <v>71.890463337831747</v>
      </c>
      <c r="G29" s="27">
        <f t="shared" si="1"/>
        <v>20</v>
      </c>
      <c r="U29" s="72"/>
      <c r="V29" s="28" t="str">
        <f t="shared" si="2"/>
        <v>漢字を書く</v>
      </c>
      <c r="W29" s="25">
        <f t="shared" si="2"/>
        <v>56.730769230769234</v>
      </c>
      <c r="X29" s="26">
        <f t="shared" si="2"/>
        <v>71.890463337831747</v>
      </c>
      <c r="Y29" s="27">
        <f t="shared" si="2"/>
        <v>20</v>
      </c>
    </row>
    <row r="30" spans="1:25" hidden="1" x14ac:dyDescent="0.15">
      <c r="A30" s="53"/>
      <c r="B30" s="58" t="str">
        <f t="shared" si="0"/>
        <v>言葉の学習</v>
      </c>
      <c r="C30" s="59"/>
      <c r="D30" s="60"/>
      <c r="E30" s="25">
        <f t="shared" si="1"/>
        <v>55.769230769230766</v>
      </c>
      <c r="F30" s="26">
        <f t="shared" si="1"/>
        <v>58.204003598740442</v>
      </c>
      <c r="G30" s="27">
        <f t="shared" si="1"/>
        <v>25</v>
      </c>
      <c r="U30" s="72"/>
      <c r="V30" s="28" t="str">
        <f t="shared" si="2"/>
        <v>言葉の学習</v>
      </c>
      <c r="W30" s="25">
        <f t="shared" si="2"/>
        <v>55.769230769230766</v>
      </c>
      <c r="X30" s="26">
        <f t="shared" si="2"/>
        <v>58.204003598740442</v>
      </c>
      <c r="Y30" s="27">
        <f t="shared" si="2"/>
        <v>25</v>
      </c>
    </row>
    <row r="31" spans="1:25" hidden="1" x14ac:dyDescent="0.15">
      <c r="A31" s="53"/>
      <c r="B31" s="58" t="str">
        <f t="shared" si="0"/>
        <v>物語の内容を読み取る</v>
      </c>
      <c r="C31" s="59"/>
      <c r="D31" s="60"/>
      <c r="E31" s="25">
        <f t="shared" si="1"/>
        <v>51.20192307692308</v>
      </c>
      <c r="F31" s="26">
        <f t="shared" si="1"/>
        <v>58.462663067926229</v>
      </c>
      <c r="G31" s="27">
        <f t="shared" si="1"/>
        <v>30</v>
      </c>
      <c r="U31" s="72"/>
      <c r="V31" s="28" t="str">
        <f t="shared" si="2"/>
        <v>物語の内容を読み取る</v>
      </c>
      <c r="W31" s="25">
        <f t="shared" si="2"/>
        <v>51.20192307692308</v>
      </c>
      <c r="X31" s="26">
        <f t="shared" si="2"/>
        <v>58.462663067926229</v>
      </c>
      <c r="Y31" s="27">
        <f t="shared" si="2"/>
        <v>30</v>
      </c>
    </row>
    <row r="32" spans="1:25" hidden="1" x14ac:dyDescent="0.15">
      <c r="A32" s="53"/>
      <c r="B32" s="58" t="str">
        <f t="shared" si="0"/>
        <v>説明文の内容を読み取る</v>
      </c>
      <c r="C32" s="59"/>
      <c r="D32" s="60"/>
      <c r="E32" s="25">
        <f t="shared" si="1"/>
        <v>61.538461538461533</v>
      </c>
      <c r="F32" s="26">
        <f t="shared" si="1"/>
        <v>68.488529014844801</v>
      </c>
      <c r="G32" s="27">
        <f t="shared" si="1"/>
        <v>35</v>
      </c>
      <c r="U32" s="72"/>
      <c r="V32" s="28" t="str">
        <f t="shared" si="2"/>
        <v>説明文の内容を読み取る</v>
      </c>
      <c r="W32" s="25">
        <f t="shared" si="2"/>
        <v>61.538461538461533</v>
      </c>
      <c r="X32" s="26">
        <f t="shared" si="2"/>
        <v>68.488529014844801</v>
      </c>
      <c r="Y32" s="27">
        <f t="shared" si="2"/>
        <v>35</v>
      </c>
    </row>
    <row r="33" spans="1:25" hidden="1" x14ac:dyDescent="0.15">
      <c r="A33" s="53"/>
      <c r="B33" s="58" t="str">
        <f t="shared" si="0"/>
        <v>報告する文章を書く</v>
      </c>
      <c r="C33" s="59"/>
      <c r="D33" s="60"/>
      <c r="E33" s="25">
        <f t="shared" si="1"/>
        <v>69.230769230769226</v>
      </c>
      <c r="F33" s="26">
        <f t="shared" si="1"/>
        <v>69.202654071075131</v>
      </c>
      <c r="G33" s="27">
        <f t="shared" si="1"/>
        <v>40</v>
      </c>
      <c r="U33" s="72"/>
      <c r="V33" s="28" t="str">
        <f t="shared" si="2"/>
        <v>報告する文章を書く</v>
      </c>
      <c r="W33" s="25">
        <f t="shared" si="2"/>
        <v>69.230769230769226</v>
      </c>
      <c r="X33" s="26">
        <f t="shared" si="2"/>
        <v>69.202654071075131</v>
      </c>
      <c r="Y33" s="27">
        <f t="shared" si="2"/>
        <v>40</v>
      </c>
    </row>
    <row r="34" spans="1:25" hidden="1" x14ac:dyDescent="0.15">
      <c r="A34" s="53"/>
      <c r="B34" s="58" t="str">
        <f t="shared" si="0"/>
        <v>文章を書く</v>
      </c>
      <c r="C34" s="59"/>
      <c r="D34" s="60"/>
      <c r="E34" s="25">
        <f t="shared" si="1"/>
        <v>70.072115384615387</v>
      </c>
      <c r="F34" s="26">
        <f t="shared" si="1"/>
        <v>71.513720197930724</v>
      </c>
      <c r="G34" s="27">
        <f t="shared" si="1"/>
        <v>45</v>
      </c>
      <c r="U34" s="72"/>
      <c r="V34" s="28" t="str">
        <f t="shared" si="2"/>
        <v>文章を書く</v>
      </c>
      <c r="W34" s="25">
        <f t="shared" si="2"/>
        <v>70.072115384615387</v>
      </c>
      <c r="X34" s="26">
        <f t="shared" si="2"/>
        <v>71.513720197930724</v>
      </c>
      <c r="Y34" s="27">
        <f t="shared" si="2"/>
        <v>45</v>
      </c>
    </row>
    <row r="35" spans="1:25" hidden="1" x14ac:dyDescent="0.15">
      <c r="A35" s="53"/>
      <c r="B35" s="58" t="str">
        <f t="shared" si="0"/>
        <v/>
      </c>
      <c r="C35" s="59"/>
      <c r="D35" s="60"/>
      <c r="E35" s="25" t="str">
        <f t="shared" si="1"/>
        <v/>
      </c>
      <c r="F35" s="26" t="str">
        <f t="shared" si="1"/>
        <v/>
      </c>
      <c r="G35" s="27">
        <f t="shared" si="1"/>
        <v>50</v>
      </c>
      <c r="U35" s="72"/>
      <c r="V35" s="28" t="str">
        <f t="shared" si="2"/>
        <v/>
      </c>
      <c r="W35" s="25" t="str">
        <f t="shared" si="2"/>
        <v/>
      </c>
      <c r="X35" s="26" t="str">
        <f t="shared" si="2"/>
        <v/>
      </c>
      <c r="Y35" s="27">
        <f t="shared" si="2"/>
        <v>50</v>
      </c>
    </row>
    <row r="36" spans="1:25" hidden="1" x14ac:dyDescent="0.15">
      <c r="A36" s="54"/>
      <c r="B36" s="61" t="str">
        <f t="shared" si="0"/>
        <v/>
      </c>
      <c r="C36" s="62"/>
      <c r="D36" s="63"/>
      <c r="E36" s="29" t="str">
        <f t="shared" si="1"/>
        <v/>
      </c>
      <c r="F36" s="30" t="str">
        <f t="shared" si="1"/>
        <v/>
      </c>
      <c r="G36" s="31">
        <f t="shared" si="1"/>
        <v>55</v>
      </c>
      <c r="U36" s="73"/>
      <c r="V36" s="32" t="str">
        <f t="shared" si="2"/>
        <v/>
      </c>
      <c r="W36" s="29" t="str">
        <f t="shared" si="2"/>
        <v/>
      </c>
      <c r="X36" s="30" t="str">
        <f t="shared" si="2"/>
        <v/>
      </c>
      <c r="Y36" s="31">
        <f t="shared" si="2"/>
        <v>55</v>
      </c>
    </row>
    <row r="37" spans="1:25" x14ac:dyDescent="0.15">
      <c r="A37" s="52" t="s">
        <v>6</v>
      </c>
      <c r="B37" s="55" t="str">
        <f t="shared" si="0"/>
        <v>言葉の
特徴や使い方
に関する事項</v>
      </c>
      <c r="C37" s="56"/>
      <c r="D37" s="57"/>
      <c r="E37" s="21">
        <f t="shared" si="1"/>
        <v>66.42011834319527</v>
      </c>
      <c r="F37" s="22">
        <f t="shared" si="1"/>
        <v>72.988684729575425</v>
      </c>
      <c r="G37" s="23">
        <f t="shared" si="1"/>
        <v>75.544543907988839</v>
      </c>
      <c r="U37" s="52" t="s">
        <v>6</v>
      </c>
      <c r="V37" s="24" t="str">
        <f t="shared" si="2"/>
        <v>言葉の
特徴や使い方
に関する事項</v>
      </c>
      <c r="W37" s="21">
        <f t="shared" si="2"/>
        <v>66.42011834319527</v>
      </c>
      <c r="X37" s="22">
        <f t="shared" si="2"/>
        <v>72.988684729575425</v>
      </c>
      <c r="Y37" s="23">
        <f t="shared" si="2"/>
        <v>75.544543907988839</v>
      </c>
    </row>
    <row r="38" spans="1:25" x14ac:dyDescent="0.15">
      <c r="A38" s="53"/>
      <c r="B38" s="58" t="str">
        <f t="shared" si="0"/>
        <v>情報の
扱い方
に関する事項</v>
      </c>
      <c r="C38" s="59"/>
      <c r="D38" s="60"/>
      <c r="E38" s="25">
        <f t="shared" si="1"/>
        <v>60.576923076923073</v>
      </c>
      <c r="F38" s="26">
        <f t="shared" si="1"/>
        <v>58.490778227620332</v>
      </c>
      <c r="G38" s="27">
        <f t="shared" si="1"/>
        <v>58.991699626761744</v>
      </c>
      <c r="U38" s="53"/>
      <c r="V38" s="28" t="str">
        <f t="shared" si="2"/>
        <v>情報の
扱い方
に関する事項</v>
      </c>
      <c r="W38" s="25">
        <f t="shared" si="2"/>
        <v>60.576923076923073</v>
      </c>
      <c r="X38" s="26">
        <f t="shared" si="2"/>
        <v>58.490778227620332</v>
      </c>
      <c r="Y38" s="27">
        <f t="shared" si="2"/>
        <v>58.991699626761744</v>
      </c>
    </row>
    <row r="39" spans="1:25" hidden="1" x14ac:dyDescent="0.15">
      <c r="A39" s="53"/>
      <c r="B39" s="58" t="str">
        <f t="shared" si="0"/>
        <v/>
      </c>
      <c r="C39" s="59"/>
      <c r="D39" s="60"/>
      <c r="E39" s="25" t="str">
        <f t="shared" si="1"/>
        <v/>
      </c>
      <c r="F39" s="26" t="str">
        <f t="shared" si="1"/>
        <v/>
      </c>
      <c r="G39" s="27" t="str">
        <f t="shared" si="1"/>
        <v/>
      </c>
      <c r="U39" s="53"/>
      <c r="V39" s="28" t="str">
        <f t="shared" si="2"/>
        <v/>
      </c>
      <c r="W39" s="25" t="str">
        <f t="shared" si="2"/>
        <v/>
      </c>
      <c r="X39" s="26" t="str">
        <f t="shared" si="2"/>
        <v/>
      </c>
      <c r="Y39" s="27" t="str">
        <f t="shared" si="2"/>
        <v/>
      </c>
    </row>
    <row r="40" spans="1:25" x14ac:dyDescent="0.15">
      <c r="A40" s="53"/>
      <c r="B40" s="58" t="str">
        <f t="shared" si="0"/>
        <v>話すこと・
聞くこと</v>
      </c>
      <c r="C40" s="59"/>
      <c r="D40" s="60"/>
      <c r="E40" s="25">
        <f t="shared" si="1"/>
        <v>75.961538461538467</v>
      </c>
      <c r="F40" s="26">
        <f t="shared" si="1"/>
        <v>79.817064027590348</v>
      </c>
      <c r="G40" s="27">
        <f t="shared" si="1"/>
        <v>75.863925872281953</v>
      </c>
      <c r="U40" s="53"/>
      <c r="V40" s="28" t="str">
        <f t="shared" si="2"/>
        <v>話すこと・
聞くこと</v>
      </c>
      <c r="W40" s="25">
        <f t="shared" si="2"/>
        <v>75.961538461538467</v>
      </c>
      <c r="X40" s="26">
        <f t="shared" si="2"/>
        <v>79.817064027590348</v>
      </c>
      <c r="Y40" s="27">
        <f t="shared" si="2"/>
        <v>75.863925872281953</v>
      </c>
    </row>
    <row r="41" spans="1:25" x14ac:dyDescent="0.15">
      <c r="A41" s="53"/>
      <c r="B41" s="58" t="str">
        <f t="shared" si="0"/>
        <v>書くこと</v>
      </c>
      <c r="C41" s="59"/>
      <c r="D41" s="60"/>
      <c r="E41" s="25">
        <f t="shared" si="1"/>
        <v>69.791666666666671</v>
      </c>
      <c r="F41" s="26">
        <f t="shared" si="1"/>
        <v>70.743364822312202</v>
      </c>
      <c r="G41" s="27">
        <f t="shared" si="1"/>
        <v>71.688392475813785</v>
      </c>
      <c r="I41" s="33"/>
      <c r="U41" s="53"/>
      <c r="V41" s="28" t="str">
        <f t="shared" si="2"/>
        <v>書くこと</v>
      </c>
      <c r="W41" s="25">
        <f t="shared" si="2"/>
        <v>69.791666666666671</v>
      </c>
      <c r="X41" s="26">
        <f t="shared" si="2"/>
        <v>70.743364822312202</v>
      </c>
      <c r="Y41" s="27">
        <f t="shared" si="2"/>
        <v>71.688392475813785</v>
      </c>
    </row>
    <row r="42" spans="1:25" x14ac:dyDescent="0.15">
      <c r="A42" s="54"/>
      <c r="B42" s="61" t="str">
        <f t="shared" si="0"/>
        <v>読むこと</v>
      </c>
      <c r="C42" s="62"/>
      <c r="D42" s="63"/>
      <c r="E42" s="29">
        <f t="shared" si="1"/>
        <v>55.631868131868131</v>
      </c>
      <c r="F42" s="30">
        <f t="shared" si="1"/>
        <v>62.759462759462757</v>
      </c>
      <c r="G42" s="31">
        <f t="shared" si="1"/>
        <v>62.529584503847779</v>
      </c>
      <c r="U42" s="54"/>
      <c r="V42" s="32" t="str">
        <f t="shared" si="2"/>
        <v>読むこと</v>
      </c>
      <c r="W42" s="29">
        <f t="shared" si="2"/>
        <v>55.631868131868131</v>
      </c>
      <c r="X42" s="30">
        <f t="shared" si="2"/>
        <v>62.759462759462757</v>
      </c>
      <c r="Y42" s="31">
        <f t="shared" si="2"/>
        <v>62.529584503847779</v>
      </c>
    </row>
    <row r="43" spans="1:25" x14ac:dyDescent="0.15">
      <c r="A43" s="52" t="s">
        <v>7</v>
      </c>
      <c r="B43" s="55" t="str">
        <f t="shared" si="0"/>
        <v>知識・技能</v>
      </c>
      <c r="C43" s="56"/>
      <c r="D43" s="57"/>
      <c r="E43" s="21">
        <f t="shared" si="1"/>
        <v>66.002747252747255</v>
      </c>
      <c r="F43" s="22">
        <f t="shared" si="1"/>
        <v>71.953119979435769</v>
      </c>
      <c r="G43" s="23">
        <f t="shared" si="1"/>
        <v>74.362197887901189</v>
      </c>
      <c r="U43" s="52" t="s">
        <v>7</v>
      </c>
      <c r="V43" s="24" t="str">
        <f t="shared" ref="V43:Y47" si="3">IF(V116&lt;&gt;"",V116,"")</f>
        <v>知識・技能</v>
      </c>
      <c r="W43" s="21">
        <f t="shared" si="3"/>
        <v>66.002747252747255</v>
      </c>
      <c r="X43" s="22">
        <f t="shared" si="3"/>
        <v>71.953119979435769</v>
      </c>
      <c r="Y43" s="23">
        <f t="shared" si="3"/>
        <v>74.362197887901189</v>
      </c>
    </row>
    <row r="44" spans="1:25" x14ac:dyDescent="0.15">
      <c r="A44" s="53"/>
      <c r="B44" s="58" t="str">
        <f t="shared" si="0"/>
        <v>思考・判断・
表現</v>
      </c>
      <c r="C44" s="59"/>
      <c r="D44" s="60"/>
      <c r="E44" s="25">
        <f t="shared" si="1"/>
        <v>64.753605769230774</v>
      </c>
      <c r="F44" s="26">
        <f t="shared" si="1"/>
        <v>68.951726270805224</v>
      </c>
      <c r="G44" s="27">
        <f t="shared" si="1"/>
        <v>68.464326499916424</v>
      </c>
      <c r="U44" s="53"/>
      <c r="V44" s="28" t="str">
        <f t="shared" si="3"/>
        <v>思考・判断・
表現</v>
      </c>
      <c r="W44" s="25">
        <f t="shared" si="3"/>
        <v>64.753605769230774</v>
      </c>
      <c r="X44" s="26">
        <f t="shared" si="3"/>
        <v>68.951726270805224</v>
      </c>
      <c r="Y44" s="27">
        <f t="shared" si="3"/>
        <v>68.464326499916424</v>
      </c>
    </row>
    <row r="45" spans="1:25" x14ac:dyDescent="0.15">
      <c r="A45" s="53"/>
      <c r="B45" s="58" t="str">
        <f t="shared" si="0"/>
        <v/>
      </c>
      <c r="C45" s="59"/>
      <c r="D45" s="60"/>
      <c r="E45" s="25" t="str">
        <f t="shared" si="1"/>
        <v/>
      </c>
      <c r="F45" s="26" t="str">
        <f t="shared" si="1"/>
        <v/>
      </c>
      <c r="G45" s="27" t="str">
        <f t="shared" si="1"/>
        <v/>
      </c>
      <c r="U45" s="53"/>
      <c r="V45" s="28" t="str">
        <f t="shared" si="3"/>
        <v/>
      </c>
      <c r="W45" s="25" t="str">
        <f t="shared" si="3"/>
        <v/>
      </c>
      <c r="X45" s="26" t="str">
        <f t="shared" si="3"/>
        <v/>
      </c>
      <c r="Y45" s="27" t="str">
        <f t="shared" si="3"/>
        <v/>
      </c>
    </row>
    <row r="46" spans="1:25" x14ac:dyDescent="0.15">
      <c r="A46" s="53"/>
      <c r="B46" s="58" t="str">
        <f t="shared" si="0"/>
        <v/>
      </c>
      <c r="C46" s="59"/>
      <c r="D46" s="60"/>
      <c r="E46" s="25" t="str">
        <f t="shared" si="1"/>
        <v/>
      </c>
      <c r="F46" s="26" t="str">
        <f t="shared" si="1"/>
        <v/>
      </c>
      <c r="G46" s="27" t="str">
        <f t="shared" si="1"/>
        <v/>
      </c>
      <c r="U46" s="53"/>
      <c r="V46" s="28" t="str">
        <f t="shared" si="3"/>
        <v/>
      </c>
      <c r="W46" s="25" t="str">
        <f t="shared" si="3"/>
        <v/>
      </c>
      <c r="X46" s="26" t="str">
        <f t="shared" si="3"/>
        <v/>
      </c>
      <c r="Y46" s="27" t="str">
        <f t="shared" si="3"/>
        <v/>
      </c>
    </row>
    <row r="47" spans="1:25" x14ac:dyDescent="0.15">
      <c r="A47" s="54"/>
      <c r="B47" s="61" t="str">
        <f t="shared" si="0"/>
        <v/>
      </c>
      <c r="C47" s="62"/>
      <c r="D47" s="63"/>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4" t="s">
        <v>9</v>
      </c>
      <c r="B53" s="4"/>
      <c r="C53" s="4"/>
      <c r="H53" s="34"/>
      <c r="P53" s="35" t="s">
        <v>10</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話し合いの内容を聞き取る</v>
      </c>
      <c r="B55" s="48"/>
      <c r="C55" s="48"/>
      <c r="D55" s="49"/>
      <c r="E55" s="49"/>
      <c r="F55" s="49"/>
      <c r="G55" s="49"/>
      <c r="H55" s="49"/>
      <c r="I55" s="49"/>
      <c r="J55" s="49"/>
      <c r="K55" s="49"/>
      <c r="L55" s="49"/>
      <c r="M55" s="49"/>
      <c r="N55" s="49"/>
      <c r="O55" s="49"/>
      <c r="P55" s="49"/>
      <c r="S55" s="36">
        <f t="shared" ref="S55:S74" si="5">LEN(V100)</f>
        <v>12</v>
      </c>
    </row>
    <row r="56" spans="1:19" ht="97.5" hidden="1" customHeight="1" x14ac:dyDescent="0.15">
      <c r="A56" s="48" t="str">
        <f t="shared" si="4"/>
        <v>漢字を読む</v>
      </c>
      <c r="B56" s="48"/>
      <c r="C56" s="48"/>
      <c r="D56" s="49"/>
      <c r="E56" s="49"/>
      <c r="F56" s="49"/>
      <c r="G56" s="49"/>
      <c r="H56" s="49"/>
      <c r="I56" s="49"/>
      <c r="J56" s="49"/>
      <c r="K56" s="49"/>
      <c r="L56" s="49"/>
      <c r="M56" s="49"/>
      <c r="N56" s="49"/>
      <c r="O56" s="49"/>
      <c r="P56" s="49"/>
      <c r="S56" s="36">
        <f t="shared" si="5"/>
        <v>5</v>
      </c>
    </row>
    <row r="57" spans="1:19" ht="97.5" hidden="1" customHeight="1" x14ac:dyDescent="0.15">
      <c r="A57" s="48" t="str">
        <f t="shared" si="4"/>
        <v>漢字を書く</v>
      </c>
      <c r="B57" s="48"/>
      <c r="C57" s="48"/>
      <c r="D57" s="49"/>
      <c r="E57" s="49"/>
      <c r="F57" s="49"/>
      <c r="G57" s="49"/>
      <c r="H57" s="49"/>
      <c r="I57" s="49"/>
      <c r="J57" s="49"/>
      <c r="K57" s="49"/>
      <c r="L57" s="49"/>
      <c r="M57" s="49"/>
      <c r="N57" s="49"/>
      <c r="O57" s="49"/>
      <c r="P57" s="49"/>
      <c r="S57" s="36">
        <f t="shared" si="5"/>
        <v>5</v>
      </c>
    </row>
    <row r="58" spans="1:19" ht="97.5" hidden="1" customHeight="1" x14ac:dyDescent="0.15">
      <c r="A58" s="48" t="str">
        <f t="shared" si="4"/>
        <v>言葉の学習</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物語の内容を読み取る</v>
      </c>
      <c r="B59" s="48"/>
      <c r="C59" s="48"/>
      <c r="D59" s="49"/>
      <c r="E59" s="49"/>
      <c r="F59" s="49"/>
      <c r="G59" s="49"/>
      <c r="H59" s="49"/>
      <c r="I59" s="49"/>
      <c r="J59" s="49"/>
      <c r="K59" s="49"/>
      <c r="L59" s="49"/>
      <c r="M59" s="49"/>
      <c r="N59" s="49"/>
      <c r="O59" s="49"/>
      <c r="P59" s="49"/>
      <c r="S59" s="36">
        <f t="shared" si="5"/>
        <v>10</v>
      </c>
    </row>
    <row r="60" spans="1:19" ht="97.5" hidden="1" customHeight="1" x14ac:dyDescent="0.15">
      <c r="A60" s="48" t="str">
        <f t="shared" si="4"/>
        <v>説明文の内容を読み取る</v>
      </c>
      <c r="B60" s="48"/>
      <c r="C60" s="48"/>
      <c r="D60" s="49"/>
      <c r="E60" s="49"/>
      <c r="F60" s="49"/>
      <c r="G60" s="49"/>
      <c r="H60" s="49"/>
      <c r="I60" s="49"/>
      <c r="J60" s="49"/>
      <c r="K60" s="49"/>
      <c r="L60" s="49"/>
      <c r="M60" s="49"/>
      <c r="N60" s="49"/>
      <c r="O60" s="49"/>
      <c r="P60" s="49"/>
      <c r="S60" s="36">
        <f t="shared" si="5"/>
        <v>11</v>
      </c>
    </row>
    <row r="61" spans="1:19" ht="97.5" hidden="1" customHeight="1" x14ac:dyDescent="0.15">
      <c r="A61" s="48" t="str">
        <f t="shared" si="4"/>
        <v>報告する文章を書く</v>
      </c>
      <c r="B61" s="48"/>
      <c r="C61" s="48"/>
      <c r="D61" s="49"/>
      <c r="E61" s="49"/>
      <c r="F61" s="49"/>
      <c r="G61" s="49"/>
      <c r="H61" s="49"/>
      <c r="I61" s="49"/>
      <c r="J61" s="49"/>
      <c r="K61" s="49"/>
      <c r="L61" s="49"/>
      <c r="M61" s="49"/>
      <c r="N61" s="49"/>
      <c r="O61" s="49"/>
      <c r="P61" s="49"/>
      <c r="S61" s="36">
        <f t="shared" si="5"/>
        <v>9</v>
      </c>
    </row>
    <row r="62" spans="1:19" ht="97.5" hidden="1" customHeight="1" x14ac:dyDescent="0.15">
      <c r="A62" s="48" t="str">
        <f t="shared" si="4"/>
        <v>文章を書く</v>
      </c>
      <c r="B62" s="48"/>
      <c r="C62" s="48"/>
      <c r="D62" s="49"/>
      <c r="E62" s="49"/>
      <c r="F62" s="49"/>
      <c r="G62" s="49"/>
      <c r="H62" s="49"/>
      <c r="I62" s="49"/>
      <c r="J62" s="49"/>
      <c r="K62" s="49"/>
      <c r="L62" s="49"/>
      <c r="M62" s="49"/>
      <c r="N62" s="49"/>
      <c r="O62" s="49"/>
      <c r="P62" s="49"/>
      <c r="S62" s="36">
        <f t="shared" si="5"/>
        <v>5</v>
      </c>
    </row>
    <row r="63" spans="1:19" ht="97.5" hidden="1" customHeight="1" x14ac:dyDescent="0.15">
      <c r="A63" s="48" t="str">
        <f t="shared" si="4"/>
        <v/>
      </c>
      <c r="B63" s="48"/>
      <c r="C63" s="48"/>
      <c r="D63" s="49"/>
      <c r="E63" s="49"/>
      <c r="F63" s="49"/>
      <c r="G63" s="49"/>
      <c r="H63" s="49"/>
      <c r="I63" s="49"/>
      <c r="J63" s="49"/>
      <c r="K63" s="49"/>
      <c r="L63" s="49"/>
      <c r="M63" s="49"/>
      <c r="N63" s="49"/>
      <c r="O63" s="49"/>
      <c r="P63" s="49"/>
      <c r="S63" s="36">
        <f t="shared" si="5"/>
        <v>0</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157.5" customHeight="1" x14ac:dyDescent="0.15">
      <c r="A65" s="48" t="str">
        <f t="shared" si="4"/>
        <v>言葉の
特徴や使い方
に関する事項</v>
      </c>
      <c r="B65" s="48"/>
      <c r="C65" s="48"/>
      <c r="D65" s="49" t="s">
        <v>84</v>
      </c>
      <c r="E65" s="49"/>
      <c r="F65" s="49"/>
      <c r="G65" s="49"/>
      <c r="H65" s="49"/>
      <c r="I65" s="49" t="s">
        <v>121</v>
      </c>
      <c r="J65" s="49"/>
      <c r="K65" s="49"/>
      <c r="L65" s="49"/>
      <c r="M65" s="49"/>
      <c r="N65" s="49"/>
      <c r="O65" s="49"/>
      <c r="P65" s="49"/>
      <c r="S65" s="36">
        <f t="shared" si="5"/>
        <v>17</v>
      </c>
    </row>
    <row r="66" spans="1:21" ht="120.75" customHeight="1" x14ac:dyDescent="0.15">
      <c r="A66" s="48" t="str">
        <f t="shared" si="4"/>
        <v>情報の
扱い方
に関する事項</v>
      </c>
      <c r="B66" s="48"/>
      <c r="C66" s="48"/>
      <c r="D66" s="49" t="s">
        <v>98</v>
      </c>
      <c r="E66" s="49"/>
      <c r="F66" s="49"/>
      <c r="G66" s="49"/>
      <c r="H66" s="49"/>
      <c r="I66" s="49" t="s">
        <v>118</v>
      </c>
      <c r="J66" s="49"/>
      <c r="K66" s="49"/>
      <c r="L66" s="49"/>
      <c r="M66" s="49"/>
      <c r="N66" s="49"/>
      <c r="O66" s="49"/>
      <c r="P66" s="49"/>
      <c r="S66" s="36">
        <f t="shared" si="5"/>
        <v>14</v>
      </c>
    </row>
    <row r="67" spans="1:21" ht="15" hidden="1" customHeight="1" x14ac:dyDescent="0.15">
      <c r="A67" s="48" t="str">
        <f t="shared" si="4"/>
        <v/>
      </c>
      <c r="B67" s="48"/>
      <c r="C67" s="48"/>
      <c r="D67" s="49"/>
      <c r="E67" s="49"/>
      <c r="F67" s="49"/>
      <c r="G67" s="49"/>
      <c r="H67" s="49"/>
      <c r="I67" s="49"/>
      <c r="J67" s="49"/>
      <c r="K67" s="49"/>
      <c r="L67" s="49"/>
      <c r="M67" s="49"/>
      <c r="N67" s="49"/>
      <c r="O67" s="49"/>
      <c r="P67" s="49"/>
      <c r="S67" s="36">
        <f t="shared" si="5"/>
        <v>0</v>
      </c>
    </row>
    <row r="68" spans="1:21" ht="135.75" customHeight="1" x14ac:dyDescent="0.15">
      <c r="A68" s="48" t="str">
        <f t="shared" si="4"/>
        <v>話すこと・
聞くこと</v>
      </c>
      <c r="B68" s="48"/>
      <c r="C68" s="48"/>
      <c r="D68" s="49" t="s">
        <v>85</v>
      </c>
      <c r="E68" s="49"/>
      <c r="F68" s="49"/>
      <c r="G68" s="49"/>
      <c r="H68" s="49"/>
      <c r="I68" s="49" t="s">
        <v>105</v>
      </c>
      <c r="J68" s="49"/>
      <c r="K68" s="49"/>
      <c r="L68" s="49"/>
      <c r="M68" s="49"/>
      <c r="N68" s="49"/>
      <c r="O68" s="49"/>
      <c r="P68" s="49"/>
      <c r="S68" s="36">
        <f t="shared" si="5"/>
        <v>10</v>
      </c>
    </row>
    <row r="69" spans="1:21" ht="174" customHeight="1" x14ac:dyDescent="0.15">
      <c r="A69" s="48" t="str">
        <f t="shared" si="4"/>
        <v>書くこと</v>
      </c>
      <c r="B69" s="48"/>
      <c r="C69" s="48"/>
      <c r="D69" s="49" t="s">
        <v>97</v>
      </c>
      <c r="E69" s="49"/>
      <c r="F69" s="49"/>
      <c r="G69" s="49"/>
      <c r="H69" s="49"/>
      <c r="I69" s="49" t="s">
        <v>125</v>
      </c>
      <c r="J69" s="49"/>
      <c r="K69" s="49"/>
      <c r="L69" s="49"/>
      <c r="M69" s="49"/>
      <c r="N69" s="49"/>
      <c r="O69" s="49"/>
      <c r="P69" s="49"/>
      <c r="S69" s="36">
        <f t="shared" si="5"/>
        <v>4</v>
      </c>
    </row>
    <row r="70" spans="1:21" ht="165.75" customHeight="1" x14ac:dyDescent="0.15">
      <c r="A70" s="48" t="str">
        <f t="shared" si="4"/>
        <v>読むこと</v>
      </c>
      <c r="B70" s="48"/>
      <c r="C70" s="48"/>
      <c r="D70" s="49" t="s">
        <v>86</v>
      </c>
      <c r="E70" s="49"/>
      <c r="F70" s="49"/>
      <c r="G70" s="49"/>
      <c r="H70" s="49"/>
      <c r="I70" s="49" t="s">
        <v>106</v>
      </c>
      <c r="J70" s="49"/>
      <c r="K70" s="49"/>
      <c r="L70" s="49"/>
      <c r="M70" s="49"/>
      <c r="N70" s="49"/>
      <c r="O70" s="49"/>
      <c r="P70" s="49"/>
      <c r="S70" s="36">
        <f t="shared" si="5"/>
        <v>4</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
表現</v>
      </c>
      <c r="B72" s="46"/>
      <c r="C72" s="46"/>
      <c r="D72" s="47"/>
      <c r="E72" s="47"/>
      <c r="F72" s="47"/>
      <c r="G72" s="47"/>
      <c r="H72" s="47"/>
      <c r="I72" s="47"/>
      <c r="J72" s="47"/>
      <c r="K72" s="47"/>
      <c r="L72" s="47"/>
      <c r="M72" s="47"/>
      <c r="N72" s="47"/>
      <c r="O72" s="47"/>
      <c r="P72" s="47"/>
      <c r="S72" s="36">
        <f t="shared" si="5"/>
        <v>9</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17</v>
      </c>
      <c r="W100" s="13">
        <v>75.961538461538467</v>
      </c>
      <c r="X100" s="13">
        <v>79.817064027590348</v>
      </c>
      <c r="Y100" s="13">
        <v>10</v>
      </c>
    </row>
    <row r="101" spans="20:25" hidden="1" x14ac:dyDescent="0.15">
      <c r="T101" s="42"/>
      <c r="U101">
        <v>2</v>
      </c>
      <c r="V101" t="s">
        <v>18</v>
      </c>
      <c r="W101" s="13">
        <v>87.259615384615387</v>
      </c>
      <c r="X101" s="13">
        <v>90.721997300944665</v>
      </c>
      <c r="Y101" s="13">
        <v>15</v>
      </c>
    </row>
    <row r="102" spans="20:25" hidden="1" x14ac:dyDescent="0.15">
      <c r="T102" s="42"/>
      <c r="U102">
        <v>3</v>
      </c>
      <c r="V102" t="s">
        <v>19</v>
      </c>
      <c r="W102" s="13">
        <v>56.730769230769234</v>
      </c>
      <c r="X102" s="13">
        <v>71.890463337831747</v>
      </c>
      <c r="Y102" s="13">
        <v>20</v>
      </c>
    </row>
    <row r="103" spans="20:25" hidden="1" x14ac:dyDescent="0.15">
      <c r="T103" s="42"/>
      <c r="U103">
        <v>4</v>
      </c>
      <c r="V103" t="s">
        <v>20</v>
      </c>
      <c r="W103" s="13">
        <v>55.769230769230766</v>
      </c>
      <c r="X103" s="13">
        <v>58.204003598740442</v>
      </c>
      <c r="Y103" s="13">
        <v>25</v>
      </c>
    </row>
    <row r="104" spans="20:25" hidden="1" x14ac:dyDescent="0.15">
      <c r="T104" s="42"/>
      <c r="U104">
        <v>5</v>
      </c>
      <c r="V104" t="s">
        <v>21</v>
      </c>
      <c r="W104" s="13">
        <v>51.20192307692308</v>
      </c>
      <c r="X104" s="13">
        <v>58.462663067926229</v>
      </c>
      <c r="Y104" s="13">
        <v>30</v>
      </c>
    </row>
    <row r="105" spans="20:25" hidden="1" x14ac:dyDescent="0.15">
      <c r="T105" s="42"/>
      <c r="U105">
        <v>6</v>
      </c>
      <c r="V105" t="s">
        <v>22</v>
      </c>
      <c r="W105" s="13">
        <v>61.538461538461533</v>
      </c>
      <c r="X105" s="13">
        <v>68.488529014844801</v>
      </c>
      <c r="Y105" s="13">
        <v>35</v>
      </c>
    </row>
    <row r="106" spans="20:25" hidden="1" x14ac:dyDescent="0.15">
      <c r="T106" s="42"/>
      <c r="U106">
        <v>7</v>
      </c>
      <c r="V106" t="s">
        <v>23</v>
      </c>
      <c r="W106" s="13">
        <v>69.230769230769226</v>
      </c>
      <c r="X106" s="13">
        <v>69.202654071075131</v>
      </c>
      <c r="Y106" s="13">
        <v>40</v>
      </c>
    </row>
    <row r="107" spans="20:25" hidden="1" x14ac:dyDescent="0.15">
      <c r="T107" s="42"/>
      <c r="U107">
        <v>8</v>
      </c>
      <c r="V107" t="s">
        <v>24</v>
      </c>
      <c r="W107" s="13">
        <v>70.072115384615387</v>
      </c>
      <c r="X107" s="13">
        <v>71.513720197930724</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s="44" t="s">
        <v>26</v>
      </c>
      <c r="W110" s="13">
        <v>66.42011834319527</v>
      </c>
      <c r="X110" s="13">
        <v>72.988684729575425</v>
      </c>
      <c r="Y110" s="13">
        <v>75.544543907988839</v>
      </c>
    </row>
    <row r="111" spans="20:25" ht="40.5" x14ac:dyDescent="0.15">
      <c r="T111" s="42"/>
      <c r="U111">
        <v>2</v>
      </c>
      <c r="V111" s="44" t="s">
        <v>27</v>
      </c>
      <c r="W111" s="13">
        <v>60.576923076923073</v>
      </c>
      <c r="X111" s="13">
        <v>58.490778227620332</v>
      </c>
      <c r="Y111" s="13">
        <v>58.991699626761744</v>
      </c>
    </row>
    <row r="112" spans="20:25" hidden="1" x14ac:dyDescent="0.15">
      <c r="T112" s="42"/>
      <c r="U112">
        <v>3</v>
      </c>
      <c r="V112" t="s">
        <v>25</v>
      </c>
      <c r="W112" s="13"/>
      <c r="X112" s="13"/>
      <c r="Y112" s="13" t="s">
        <v>25</v>
      </c>
    </row>
    <row r="113" spans="20:25" ht="27" x14ac:dyDescent="0.15">
      <c r="T113" s="42"/>
      <c r="U113">
        <v>4</v>
      </c>
      <c r="V113" s="44" t="s">
        <v>28</v>
      </c>
      <c r="W113" s="13">
        <v>75.961538461538467</v>
      </c>
      <c r="X113" s="13">
        <v>79.817064027590348</v>
      </c>
      <c r="Y113" s="13">
        <v>75.863925872281953</v>
      </c>
    </row>
    <row r="114" spans="20:25" x14ac:dyDescent="0.15">
      <c r="T114" s="42"/>
      <c r="U114">
        <v>5</v>
      </c>
      <c r="V114" t="s">
        <v>29</v>
      </c>
      <c r="W114" s="13">
        <v>69.791666666666671</v>
      </c>
      <c r="X114" s="13">
        <v>70.743364822312202</v>
      </c>
      <c r="Y114" s="13">
        <v>71.688392475813785</v>
      </c>
    </row>
    <row r="115" spans="20:25" x14ac:dyDescent="0.15">
      <c r="T115" s="43"/>
      <c r="U115">
        <v>6</v>
      </c>
      <c r="V115" t="s">
        <v>30</v>
      </c>
      <c r="W115" s="13">
        <v>55.631868131868131</v>
      </c>
      <c r="X115" s="13">
        <v>62.759462759462757</v>
      </c>
      <c r="Y115" s="13">
        <v>62.529584503847779</v>
      </c>
    </row>
    <row r="116" spans="20:25" ht="13.5" customHeight="1" x14ac:dyDescent="0.15">
      <c r="T116" s="41"/>
      <c r="U116">
        <v>1</v>
      </c>
      <c r="V116" t="s">
        <v>31</v>
      </c>
      <c r="W116" s="13">
        <v>66.002747252747255</v>
      </c>
      <c r="X116" s="13">
        <v>71.953119979435769</v>
      </c>
      <c r="Y116" s="13">
        <v>74.362197887901189</v>
      </c>
    </row>
    <row r="117" spans="20:25" ht="27" x14ac:dyDescent="0.15">
      <c r="T117" s="42"/>
      <c r="U117">
        <v>2</v>
      </c>
      <c r="V117" s="44" t="s">
        <v>32</v>
      </c>
      <c r="W117" s="13">
        <v>64.753605769230774</v>
      </c>
      <c r="X117" s="13">
        <v>68.951726270805224</v>
      </c>
      <c r="Y117" s="13">
        <v>68.464326499916424</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85"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opLeftCell="D78" zoomScale="98" zoomScaleNormal="98" zoomScaleSheetLayoutView="100" workbookViewId="0">
      <selection activeCell="S66" sqref="S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50</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4"/>
      <c r="B25" s="64"/>
      <c r="C25" s="64"/>
      <c r="D25" s="64"/>
      <c r="E25" s="65" t="s">
        <v>34</v>
      </c>
      <c r="F25" s="66"/>
      <c r="G25" s="67"/>
      <c r="U25" s="64"/>
      <c r="V25" s="64"/>
      <c r="W25" s="65" t="s">
        <v>34</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世界の中の国土</v>
      </c>
      <c r="C27" s="69"/>
      <c r="D27" s="70"/>
      <c r="E27" s="21">
        <f t="shared" ref="E27:G47" si="1">IF(W27&lt;&gt;"",W27,"")</f>
        <v>51.92307692307692</v>
      </c>
      <c r="F27" s="22">
        <f t="shared" si="1"/>
        <v>57.025411061285503</v>
      </c>
      <c r="G27" s="23">
        <f t="shared" si="1"/>
        <v>10</v>
      </c>
      <c r="U27" s="71" t="s">
        <v>5</v>
      </c>
      <c r="V27" s="24" t="str">
        <f t="shared" ref="V27:Y42" si="2">IF(V100&lt;&gt;"",V100,"")</f>
        <v>世界の中の国土</v>
      </c>
      <c r="W27" s="21">
        <f t="shared" si="2"/>
        <v>51.92307692307692</v>
      </c>
      <c r="X27" s="22">
        <f t="shared" si="2"/>
        <v>57.025411061285503</v>
      </c>
      <c r="Y27" s="23">
        <f t="shared" si="2"/>
        <v>10</v>
      </c>
    </row>
    <row r="28" spans="1:25" hidden="1" x14ac:dyDescent="0.15">
      <c r="A28" s="53"/>
      <c r="B28" s="58" t="str">
        <f t="shared" si="0"/>
        <v>日本の食料生産</v>
      </c>
      <c r="C28" s="59"/>
      <c r="D28" s="60"/>
      <c r="E28" s="25">
        <f t="shared" si="1"/>
        <v>84.855769230769226</v>
      </c>
      <c r="F28" s="26">
        <f t="shared" si="1"/>
        <v>86.149103139013448</v>
      </c>
      <c r="G28" s="27">
        <f t="shared" si="1"/>
        <v>15</v>
      </c>
      <c r="U28" s="72"/>
      <c r="V28" s="28" t="str">
        <f t="shared" si="2"/>
        <v>日本の食料生産</v>
      </c>
      <c r="W28" s="25">
        <f t="shared" si="2"/>
        <v>84.855769230769226</v>
      </c>
      <c r="X28" s="26">
        <f t="shared" si="2"/>
        <v>86.149103139013448</v>
      </c>
      <c r="Y28" s="27">
        <f t="shared" si="2"/>
        <v>15</v>
      </c>
    </row>
    <row r="29" spans="1:25" hidden="1" x14ac:dyDescent="0.15">
      <c r="A29" s="53"/>
      <c r="B29" s="58" t="str">
        <f t="shared" si="0"/>
        <v>日本の工業生産</v>
      </c>
      <c r="C29" s="59"/>
      <c r="D29" s="60"/>
      <c r="E29" s="25">
        <f t="shared" si="1"/>
        <v>78.365384615384613</v>
      </c>
      <c r="F29" s="26">
        <f t="shared" si="1"/>
        <v>85.358744394618824</v>
      </c>
      <c r="G29" s="27">
        <f t="shared" si="1"/>
        <v>20</v>
      </c>
      <c r="U29" s="72"/>
      <c r="V29" s="28" t="str">
        <f t="shared" si="2"/>
        <v>日本の工業生産</v>
      </c>
      <c r="W29" s="25">
        <f t="shared" si="2"/>
        <v>78.365384615384613</v>
      </c>
      <c r="X29" s="26">
        <f t="shared" si="2"/>
        <v>85.358744394618824</v>
      </c>
      <c r="Y29" s="27">
        <f t="shared" si="2"/>
        <v>20</v>
      </c>
    </row>
    <row r="30" spans="1:25" hidden="1" x14ac:dyDescent="0.15">
      <c r="A30" s="53"/>
      <c r="B30" s="58" t="str">
        <f t="shared" si="0"/>
        <v>わたしたちの生活と情報</v>
      </c>
      <c r="C30" s="59"/>
      <c r="D30" s="60"/>
      <c r="E30" s="25">
        <f t="shared" si="1"/>
        <v>77.40384615384616</v>
      </c>
      <c r="F30" s="26">
        <f t="shared" si="1"/>
        <v>78.632286995515685</v>
      </c>
      <c r="G30" s="27">
        <f t="shared" si="1"/>
        <v>25</v>
      </c>
      <c r="U30" s="72"/>
      <c r="V30" s="28" t="str">
        <f t="shared" si="2"/>
        <v>わたしたちの生活と情報</v>
      </c>
      <c r="W30" s="25">
        <f t="shared" si="2"/>
        <v>77.40384615384616</v>
      </c>
      <c r="X30" s="26">
        <f t="shared" si="2"/>
        <v>78.632286995515685</v>
      </c>
      <c r="Y30" s="27">
        <f t="shared" si="2"/>
        <v>25</v>
      </c>
    </row>
    <row r="31" spans="1:25" hidden="1" x14ac:dyDescent="0.15">
      <c r="A31" s="53"/>
      <c r="B31" s="58" t="str">
        <f t="shared" si="0"/>
        <v>わたしたちの生活と環境</v>
      </c>
      <c r="C31" s="59"/>
      <c r="D31" s="60"/>
      <c r="E31" s="25">
        <f t="shared" si="1"/>
        <v>77.884615384615387</v>
      </c>
      <c r="F31" s="26">
        <f t="shared" si="1"/>
        <v>78.710762331838552</v>
      </c>
      <c r="G31" s="27">
        <f t="shared" si="1"/>
        <v>30</v>
      </c>
      <c r="U31" s="72"/>
      <c r="V31" s="28" t="str">
        <f t="shared" si="2"/>
        <v>わたしたちの生活と環境</v>
      </c>
      <c r="W31" s="25">
        <f t="shared" si="2"/>
        <v>77.884615384615387</v>
      </c>
      <c r="X31" s="26">
        <f t="shared" si="2"/>
        <v>78.710762331838552</v>
      </c>
      <c r="Y31" s="27">
        <f t="shared" si="2"/>
        <v>30</v>
      </c>
    </row>
    <row r="32" spans="1:25" hidden="1" x14ac:dyDescent="0.15">
      <c r="A32" s="53"/>
      <c r="B32" s="58" t="str">
        <f t="shared" si="0"/>
        <v>日本国憲法</v>
      </c>
      <c r="C32" s="59"/>
      <c r="D32" s="60"/>
      <c r="E32" s="25">
        <f t="shared" si="1"/>
        <v>67.307692307692307</v>
      </c>
      <c r="F32" s="26">
        <f t="shared" si="1"/>
        <v>78.800448430493276</v>
      </c>
      <c r="G32" s="27">
        <f t="shared" si="1"/>
        <v>35</v>
      </c>
      <c r="U32" s="72"/>
      <c r="V32" s="28" t="str">
        <f t="shared" si="2"/>
        <v>日本国憲法</v>
      </c>
      <c r="W32" s="25">
        <f t="shared" si="2"/>
        <v>67.307692307692307</v>
      </c>
      <c r="X32" s="26">
        <f t="shared" si="2"/>
        <v>78.800448430493276</v>
      </c>
      <c r="Y32" s="27">
        <f t="shared" si="2"/>
        <v>35</v>
      </c>
    </row>
    <row r="33" spans="1:25" hidden="1" x14ac:dyDescent="0.15">
      <c r="A33" s="53"/>
      <c r="B33" s="58" t="str">
        <f t="shared" si="0"/>
        <v>日本の政治</v>
      </c>
      <c r="C33" s="59"/>
      <c r="D33" s="60"/>
      <c r="E33" s="25">
        <f t="shared" si="1"/>
        <v>70.673076923076934</v>
      </c>
      <c r="F33" s="26">
        <f t="shared" si="1"/>
        <v>71.692825112107627</v>
      </c>
      <c r="G33" s="27">
        <f t="shared" si="1"/>
        <v>40</v>
      </c>
      <c r="U33" s="72"/>
      <c r="V33" s="28" t="str">
        <f t="shared" si="2"/>
        <v>日本の政治</v>
      </c>
      <c r="W33" s="25">
        <f t="shared" si="2"/>
        <v>70.673076923076934</v>
      </c>
      <c r="X33" s="26">
        <f t="shared" si="2"/>
        <v>71.692825112107627</v>
      </c>
      <c r="Y33" s="27">
        <f t="shared" si="2"/>
        <v>40</v>
      </c>
    </row>
    <row r="34" spans="1:25" hidden="1" x14ac:dyDescent="0.15">
      <c r="A34" s="53"/>
      <c r="B34" s="58" t="str">
        <f t="shared" si="0"/>
        <v>縄文時代～平安時代</v>
      </c>
      <c r="C34" s="59"/>
      <c r="D34" s="60"/>
      <c r="E34" s="25">
        <f t="shared" si="1"/>
        <v>73.557692307692307</v>
      </c>
      <c r="F34" s="26">
        <f t="shared" si="1"/>
        <v>77.00112107623319</v>
      </c>
      <c r="G34" s="27">
        <f t="shared" si="1"/>
        <v>45</v>
      </c>
      <c r="U34" s="72"/>
      <c r="V34" s="28" t="str">
        <f t="shared" si="2"/>
        <v>縄文時代～平安時代</v>
      </c>
      <c r="W34" s="25">
        <f t="shared" si="2"/>
        <v>73.557692307692307</v>
      </c>
      <c r="X34" s="26">
        <f t="shared" si="2"/>
        <v>77.00112107623319</v>
      </c>
      <c r="Y34" s="27">
        <f t="shared" si="2"/>
        <v>45</v>
      </c>
    </row>
    <row r="35" spans="1:25" hidden="1" x14ac:dyDescent="0.15">
      <c r="A35" s="53"/>
      <c r="B35" s="58" t="str">
        <f t="shared" si="0"/>
        <v>鎌倉時代，室町時代</v>
      </c>
      <c r="C35" s="59"/>
      <c r="D35" s="60"/>
      <c r="E35" s="25">
        <f t="shared" si="1"/>
        <v>65.144230769230774</v>
      </c>
      <c r="F35" s="26">
        <f t="shared" si="1"/>
        <v>65.20179372197309</v>
      </c>
      <c r="G35" s="27">
        <f t="shared" si="1"/>
        <v>50</v>
      </c>
      <c r="U35" s="72"/>
      <c r="V35" s="28" t="str">
        <f t="shared" si="2"/>
        <v>鎌倉時代，室町時代</v>
      </c>
      <c r="W35" s="25">
        <f t="shared" si="2"/>
        <v>65.144230769230774</v>
      </c>
      <c r="X35" s="26">
        <f t="shared" si="2"/>
        <v>65.20179372197309</v>
      </c>
      <c r="Y35" s="27">
        <f t="shared" si="2"/>
        <v>50</v>
      </c>
    </row>
    <row r="36" spans="1:25" hidden="1" x14ac:dyDescent="0.15">
      <c r="A36" s="54"/>
      <c r="B36" s="61" t="str">
        <f t="shared" si="0"/>
        <v/>
      </c>
      <c r="C36" s="62"/>
      <c r="D36" s="63"/>
      <c r="E36" s="29" t="str">
        <f t="shared" si="1"/>
        <v/>
      </c>
      <c r="F36" s="30" t="str">
        <f t="shared" si="1"/>
        <v/>
      </c>
      <c r="G36" s="31">
        <f t="shared" si="1"/>
        <v>55</v>
      </c>
      <c r="U36" s="73"/>
      <c r="V36" s="32" t="str">
        <f t="shared" si="2"/>
        <v/>
      </c>
      <c r="W36" s="29" t="str">
        <f t="shared" si="2"/>
        <v/>
      </c>
      <c r="X36" s="30" t="str">
        <f t="shared" si="2"/>
        <v/>
      </c>
      <c r="Y36" s="31">
        <f t="shared" si="2"/>
        <v>55</v>
      </c>
    </row>
    <row r="37" spans="1:25" x14ac:dyDescent="0.15">
      <c r="A37" s="52" t="s">
        <v>6</v>
      </c>
      <c r="B37" s="55" t="str">
        <f t="shared" si="0"/>
        <v>国土の
自然環境
などの様子</v>
      </c>
      <c r="C37" s="56"/>
      <c r="D37" s="57"/>
      <c r="E37" s="21">
        <f t="shared" si="1"/>
        <v>62.307692307692307</v>
      </c>
      <c r="F37" s="22">
        <f t="shared" si="1"/>
        <v>65.699551569506724</v>
      </c>
      <c r="G37" s="23">
        <f t="shared" si="1"/>
        <v>66.974895327693702</v>
      </c>
      <c r="U37" s="52" t="s">
        <v>6</v>
      </c>
      <c r="V37" s="24" t="str">
        <f t="shared" si="2"/>
        <v>国土の
自然環境
などの様子</v>
      </c>
      <c r="W37" s="21">
        <f t="shared" si="2"/>
        <v>62.307692307692307</v>
      </c>
      <c r="X37" s="22">
        <f t="shared" si="2"/>
        <v>65.699551569506724</v>
      </c>
      <c r="Y37" s="23">
        <f t="shared" si="2"/>
        <v>66.974895327693702</v>
      </c>
    </row>
    <row r="38" spans="1:25" x14ac:dyDescent="0.15">
      <c r="A38" s="53"/>
      <c r="B38" s="58" t="str">
        <f t="shared" si="0"/>
        <v>農業や
水産業</v>
      </c>
      <c r="C38" s="59"/>
      <c r="D38" s="60"/>
      <c r="E38" s="25">
        <f t="shared" si="1"/>
        <v>84.855769230769226</v>
      </c>
      <c r="F38" s="26">
        <f t="shared" si="1"/>
        <v>86.149103139013448</v>
      </c>
      <c r="G38" s="27">
        <f t="shared" si="1"/>
        <v>77.461804109440237</v>
      </c>
      <c r="U38" s="53"/>
      <c r="V38" s="28" t="str">
        <f t="shared" si="2"/>
        <v>農業や
水産業</v>
      </c>
      <c r="W38" s="25">
        <f t="shared" si="2"/>
        <v>84.855769230769226</v>
      </c>
      <c r="X38" s="26">
        <f t="shared" si="2"/>
        <v>86.149103139013448</v>
      </c>
      <c r="Y38" s="27">
        <f t="shared" si="2"/>
        <v>77.461804109440237</v>
      </c>
    </row>
    <row r="39" spans="1:25" x14ac:dyDescent="0.15">
      <c r="A39" s="53"/>
      <c r="B39" s="58" t="str">
        <f t="shared" si="0"/>
        <v>工業生産</v>
      </c>
      <c r="C39" s="59"/>
      <c r="D39" s="60"/>
      <c r="E39" s="25">
        <f t="shared" si="1"/>
        <v>78.365384615384613</v>
      </c>
      <c r="F39" s="26">
        <f t="shared" si="1"/>
        <v>85.358744394618824</v>
      </c>
      <c r="G39" s="27">
        <f t="shared" si="1"/>
        <v>76.697420412487475</v>
      </c>
      <c r="U39" s="53"/>
      <c r="V39" s="28" t="str">
        <f t="shared" si="2"/>
        <v>工業生産</v>
      </c>
      <c r="W39" s="25">
        <f t="shared" si="2"/>
        <v>78.365384615384613</v>
      </c>
      <c r="X39" s="26">
        <f t="shared" si="2"/>
        <v>85.358744394618824</v>
      </c>
      <c r="Y39" s="27">
        <f t="shared" si="2"/>
        <v>76.697420412487475</v>
      </c>
    </row>
    <row r="40" spans="1:25" x14ac:dyDescent="0.15">
      <c r="A40" s="53"/>
      <c r="B40" s="58" t="str">
        <f t="shared" si="0"/>
        <v>産業と
情報との
関わり</v>
      </c>
      <c r="C40" s="59"/>
      <c r="D40" s="60"/>
      <c r="E40" s="25">
        <f t="shared" si="1"/>
        <v>77.40384615384616</v>
      </c>
      <c r="F40" s="26">
        <f t="shared" si="1"/>
        <v>78.632286995515685</v>
      </c>
      <c r="G40" s="27">
        <f t="shared" si="1"/>
        <v>69.584397927116953</v>
      </c>
      <c r="U40" s="53"/>
      <c r="V40" s="28" t="str">
        <f t="shared" si="2"/>
        <v>産業と
情報との
関わり</v>
      </c>
      <c r="W40" s="25">
        <f t="shared" si="2"/>
        <v>77.40384615384616</v>
      </c>
      <c r="X40" s="26">
        <f t="shared" si="2"/>
        <v>78.632286995515685</v>
      </c>
      <c r="Y40" s="27">
        <f t="shared" si="2"/>
        <v>69.584397927116953</v>
      </c>
    </row>
    <row r="41" spans="1:25" x14ac:dyDescent="0.15">
      <c r="A41" s="53"/>
      <c r="B41" s="58" t="str">
        <f t="shared" si="0"/>
        <v>日本の政治</v>
      </c>
      <c r="C41" s="59"/>
      <c r="D41" s="60"/>
      <c r="E41" s="25">
        <f t="shared" si="1"/>
        <v>68.990384615384613</v>
      </c>
      <c r="F41" s="26">
        <f t="shared" si="1"/>
        <v>75.246636771300444</v>
      </c>
      <c r="G41" s="27">
        <f t="shared" si="1"/>
        <v>65.775000000000006</v>
      </c>
      <c r="I41" s="33"/>
      <c r="U41" s="53"/>
      <c r="V41" s="28" t="str">
        <f t="shared" si="2"/>
        <v>日本の政治</v>
      </c>
      <c r="W41" s="25">
        <f t="shared" si="2"/>
        <v>68.990384615384613</v>
      </c>
      <c r="X41" s="26">
        <f t="shared" si="2"/>
        <v>75.246636771300444</v>
      </c>
      <c r="Y41" s="27">
        <f t="shared" si="2"/>
        <v>65.775000000000006</v>
      </c>
    </row>
    <row r="42" spans="1:25" x14ac:dyDescent="0.15">
      <c r="A42" s="54"/>
      <c r="B42" s="61" t="str">
        <f t="shared" si="0"/>
        <v>日本の歴史</v>
      </c>
      <c r="C42" s="62"/>
      <c r="D42" s="63"/>
      <c r="E42" s="29">
        <f t="shared" si="1"/>
        <v>69.350961538461533</v>
      </c>
      <c r="F42" s="30">
        <f t="shared" si="1"/>
        <v>71.10145739910314</v>
      </c>
      <c r="G42" s="31">
        <f t="shared" si="1"/>
        <v>69.138681459613807</v>
      </c>
      <c r="U42" s="54"/>
      <c r="V42" s="32" t="str">
        <f t="shared" si="2"/>
        <v>日本の歴史</v>
      </c>
      <c r="W42" s="29">
        <f t="shared" si="2"/>
        <v>69.350961538461533</v>
      </c>
      <c r="X42" s="30">
        <f t="shared" si="2"/>
        <v>71.10145739910314</v>
      </c>
      <c r="Y42" s="31">
        <f t="shared" si="2"/>
        <v>69.138681459613807</v>
      </c>
    </row>
    <row r="43" spans="1:25" x14ac:dyDescent="0.15">
      <c r="A43" s="52" t="s">
        <v>7</v>
      </c>
      <c r="B43" s="55" t="str">
        <f t="shared" si="0"/>
        <v>知識・技能</v>
      </c>
      <c r="C43" s="56"/>
      <c r="D43" s="57"/>
      <c r="E43" s="21">
        <f t="shared" si="1"/>
        <v>73.585972850678729</v>
      </c>
      <c r="F43" s="22">
        <f t="shared" si="1"/>
        <v>76.966499604326032</v>
      </c>
      <c r="G43" s="23">
        <f t="shared" si="1"/>
        <v>72.816156697463185</v>
      </c>
      <c r="U43" s="52" t="s">
        <v>7</v>
      </c>
      <c r="V43" s="24" t="str">
        <f t="shared" ref="V43:Y47" si="3">IF(V116&lt;&gt;"",V116,"")</f>
        <v>知識・技能</v>
      </c>
      <c r="W43" s="21">
        <f t="shared" si="3"/>
        <v>73.585972850678729</v>
      </c>
      <c r="X43" s="22">
        <f t="shared" si="3"/>
        <v>76.966499604326032</v>
      </c>
      <c r="Y43" s="23">
        <f t="shared" si="3"/>
        <v>72.816156697463185</v>
      </c>
    </row>
    <row r="44" spans="1:25" x14ac:dyDescent="0.15">
      <c r="A44" s="53"/>
      <c r="B44" s="58" t="str">
        <f t="shared" si="0"/>
        <v>思考・判断・
表現</v>
      </c>
      <c r="C44" s="59"/>
      <c r="D44" s="60"/>
      <c r="E44" s="25">
        <f t="shared" si="1"/>
        <v>67.788461538461533</v>
      </c>
      <c r="F44" s="26">
        <f t="shared" si="1"/>
        <v>70.305493273542609</v>
      </c>
      <c r="G44" s="27">
        <f t="shared" si="1"/>
        <v>64.45251469693433</v>
      </c>
      <c r="U44" s="53"/>
      <c r="V44" s="28" t="str">
        <f t="shared" si="3"/>
        <v>思考・判断・
表現</v>
      </c>
      <c r="W44" s="25">
        <f t="shared" si="3"/>
        <v>67.788461538461533</v>
      </c>
      <c r="X44" s="26">
        <f t="shared" si="3"/>
        <v>70.305493273542609</v>
      </c>
      <c r="Y44" s="27">
        <f t="shared" si="3"/>
        <v>64.45251469693433</v>
      </c>
    </row>
    <row r="45" spans="1:25" x14ac:dyDescent="0.15">
      <c r="A45" s="53"/>
      <c r="B45" s="58" t="str">
        <f t="shared" si="0"/>
        <v/>
      </c>
      <c r="C45" s="59"/>
      <c r="D45" s="60"/>
      <c r="E45" s="25" t="str">
        <f t="shared" si="1"/>
        <v/>
      </c>
      <c r="F45" s="26" t="str">
        <f t="shared" si="1"/>
        <v/>
      </c>
      <c r="G45" s="27" t="str">
        <f t="shared" si="1"/>
        <v/>
      </c>
      <c r="U45" s="53"/>
      <c r="V45" s="28" t="str">
        <f t="shared" si="3"/>
        <v/>
      </c>
      <c r="W45" s="25" t="str">
        <f t="shared" si="3"/>
        <v/>
      </c>
      <c r="X45" s="26" t="str">
        <f t="shared" si="3"/>
        <v/>
      </c>
      <c r="Y45" s="27" t="str">
        <f t="shared" si="3"/>
        <v/>
      </c>
    </row>
    <row r="46" spans="1:25" x14ac:dyDescent="0.15">
      <c r="A46" s="53"/>
      <c r="B46" s="58" t="str">
        <f t="shared" si="0"/>
        <v/>
      </c>
      <c r="C46" s="59"/>
      <c r="D46" s="60"/>
      <c r="E46" s="25" t="str">
        <f t="shared" si="1"/>
        <v/>
      </c>
      <c r="F46" s="26" t="str">
        <f t="shared" si="1"/>
        <v/>
      </c>
      <c r="G46" s="27" t="str">
        <f t="shared" si="1"/>
        <v/>
      </c>
      <c r="U46" s="53"/>
      <c r="V46" s="28" t="str">
        <f t="shared" si="3"/>
        <v/>
      </c>
      <c r="W46" s="25" t="str">
        <f t="shared" si="3"/>
        <v/>
      </c>
      <c r="X46" s="26" t="str">
        <f t="shared" si="3"/>
        <v/>
      </c>
      <c r="Y46" s="27" t="str">
        <f t="shared" si="3"/>
        <v/>
      </c>
    </row>
    <row r="47" spans="1:25" x14ac:dyDescent="0.15">
      <c r="A47" s="54"/>
      <c r="B47" s="61" t="str">
        <f t="shared" si="0"/>
        <v/>
      </c>
      <c r="C47" s="62"/>
      <c r="D47" s="63"/>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4" t="s">
        <v>9</v>
      </c>
      <c r="B53" s="4"/>
      <c r="C53" s="4"/>
      <c r="H53" s="34"/>
      <c r="P53" s="35" t="s">
        <v>35</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世界の中の国土</v>
      </c>
      <c r="B55" s="48"/>
      <c r="C55" s="48"/>
      <c r="D55" s="49"/>
      <c r="E55" s="49"/>
      <c r="F55" s="49"/>
      <c r="G55" s="49"/>
      <c r="H55" s="49"/>
      <c r="I55" s="49"/>
      <c r="J55" s="49"/>
      <c r="K55" s="49"/>
      <c r="L55" s="49"/>
      <c r="M55" s="49"/>
      <c r="N55" s="49"/>
      <c r="O55" s="49"/>
      <c r="P55" s="49"/>
      <c r="S55" s="36">
        <f t="shared" ref="S55:S74" si="5">LEN(V100)</f>
        <v>7</v>
      </c>
    </row>
    <row r="56" spans="1:19" ht="97.5" hidden="1" customHeight="1" x14ac:dyDescent="0.15">
      <c r="A56" s="48" t="str">
        <f t="shared" si="4"/>
        <v>日本の食料生産</v>
      </c>
      <c r="B56" s="48"/>
      <c r="C56" s="48"/>
      <c r="D56" s="49"/>
      <c r="E56" s="49"/>
      <c r="F56" s="49"/>
      <c r="G56" s="49"/>
      <c r="H56" s="49"/>
      <c r="I56" s="49"/>
      <c r="J56" s="49"/>
      <c r="K56" s="49"/>
      <c r="L56" s="49"/>
      <c r="M56" s="49"/>
      <c r="N56" s="49"/>
      <c r="O56" s="49"/>
      <c r="P56" s="49"/>
      <c r="S56" s="36">
        <f t="shared" si="5"/>
        <v>7</v>
      </c>
    </row>
    <row r="57" spans="1:19" ht="97.5" hidden="1" customHeight="1" x14ac:dyDescent="0.15">
      <c r="A57" s="48" t="str">
        <f t="shared" si="4"/>
        <v>日本の工業生産</v>
      </c>
      <c r="B57" s="48"/>
      <c r="C57" s="48"/>
      <c r="D57" s="49"/>
      <c r="E57" s="49"/>
      <c r="F57" s="49"/>
      <c r="G57" s="49"/>
      <c r="H57" s="49"/>
      <c r="I57" s="49"/>
      <c r="J57" s="49"/>
      <c r="K57" s="49"/>
      <c r="L57" s="49"/>
      <c r="M57" s="49"/>
      <c r="N57" s="49"/>
      <c r="O57" s="49"/>
      <c r="P57" s="49"/>
      <c r="S57" s="36">
        <f t="shared" si="5"/>
        <v>7</v>
      </c>
    </row>
    <row r="58" spans="1:19" ht="97.5" hidden="1" customHeight="1" x14ac:dyDescent="0.15">
      <c r="A58" s="48" t="str">
        <f t="shared" si="4"/>
        <v>わたしたちの生活と情報</v>
      </c>
      <c r="B58" s="48"/>
      <c r="C58" s="48"/>
      <c r="D58" s="49"/>
      <c r="E58" s="49"/>
      <c r="F58" s="49"/>
      <c r="G58" s="49"/>
      <c r="H58" s="49"/>
      <c r="I58" s="49"/>
      <c r="J58" s="49"/>
      <c r="K58" s="49"/>
      <c r="L58" s="49"/>
      <c r="M58" s="49"/>
      <c r="N58" s="49"/>
      <c r="O58" s="49"/>
      <c r="P58" s="49"/>
      <c r="S58" s="36">
        <f t="shared" si="5"/>
        <v>11</v>
      </c>
    </row>
    <row r="59" spans="1:19" ht="97.5" hidden="1" customHeight="1" x14ac:dyDescent="0.15">
      <c r="A59" s="48" t="str">
        <f t="shared" si="4"/>
        <v>わたしたちの生活と環境</v>
      </c>
      <c r="B59" s="48"/>
      <c r="C59" s="48"/>
      <c r="D59" s="49"/>
      <c r="E59" s="49"/>
      <c r="F59" s="49"/>
      <c r="G59" s="49"/>
      <c r="H59" s="49"/>
      <c r="I59" s="49"/>
      <c r="J59" s="49"/>
      <c r="K59" s="49"/>
      <c r="L59" s="49"/>
      <c r="M59" s="49"/>
      <c r="N59" s="49"/>
      <c r="O59" s="49"/>
      <c r="P59" s="49"/>
      <c r="S59" s="36">
        <f t="shared" si="5"/>
        <v>11</v>
      </c>
    </row>
    <row r="60" spans="1:19" ht="97.5" hidden="1" customHeight="1" x14ac:dyDescent="0.15">
      <c r="A60" s="48" t="str">
        <f t="shared" si="4"/>
        <v>日本国憲法</v>
      </c>
      <c r="B60" s="48"/>
      <c r="C60" s="48"/>
      <c r="D60" s="49"/>
      <c r="E60" s="49"/>
      <c r="F60" s="49"/>
      <c r="G60" s="49"/>
      <c r="H60" s="49"/>
      <c r="I60" s="49"/>
      <c r="J60" s="49"/>
      <c r="K60" s="49"/>
      <c r="L60" s="49"/>
      <c r="M60" s="49"/>
      <c r="N60" s="49"/>
      <c r="O60" s="49"/>
      <c r="P60" s="49"/>
      <c r="S60" s="36">
        <f t="shared" si="5"/>
        <v>5</v>
      </c>
    </row>
    <row r="61" spans="1:19" ht="97.5" hidden="1" customHeight="1" x14ac:dyDescent="0.15">
      <c r="A61" s="48" t="str">
        <f t="shared" si="4"/>
        <v>日本の政治</v>
      </c>
      <c r="B61" s="48"/>
      <c r="C61" s="48"/>
      <c r="D61" s="49"/>
      <c r="E61" s="49"/>
      <c r="F61" s="49"/>
      <c r="G61" s="49"/>
      <c r="H61" s="49"/>
      <c r="I61" s="49"/>
      <c r="J61" s="49"/>
      <c r="K61" s="49"/>
      <c r="L61" s="49"/>
      <c r="M61" s="49"/>
      <c r="N61" s="49"/>
      <c r="O61" s="49"/>
      <c r="P61" s="49"/>
      <c r="S61" s="36">
        <f t="shared" si="5"/>
        <v>5</v>
      </c>
    </row>
    <row r="62" spans="1:19" ht="97.5" hidden="1" customHeight="1" x14ac:dyDescent="0.15">
      <c r="A62" s="48" t="str">
        <f t="shared" si="4"/>
        <v>縄文時代～平安時代</v>
      </c>
      <c r="B62" s="48"/>
      <c r="C62" s="48"/>
      <c r="D62" s="49"/>
      <c r="E62" s="49"/>
      <c r="F62" s="49"/>
      <c r="G62" s="49"/>
      <c r="H62" s="49"/>
      <c r="I62" s="49"/>
      <c r="J62" s="49"/>
      <c r="K62" s="49"/>
      <c r="L62" s="49"/>
      <c r="M62" s="49"/>
      <c r="N62" s="49"/>
      <c r="O62" s="49"/>
      <c r="P62" s="49"/>
      <c r="S62" s="36">
        <f t="shared" si="5"/>
        <v>9</v>
      </c>
    </row>
    <row r="63" spans="1:19" ht="97.5" hidden="1" customHeight="1" x14ac:dyDescent="0.15">
      <c r="A63" s="48" t="str">
        <f t="shared" si="4"/>
        <v>鎌倉時代，室町時代</v>
      </c>
      <c r="B63" s="48"/>
      <c r="C63" s="48"/>
      <c r="D63" s="49"/>
      <c r="E63" s="49"/>
      <c r="F63" s="49"/>
      <c r="G63" s="49"/>
      <c r="H63" s="49"/>
      <c r="I63" s="49"/>
      <c r="J63" s="49"/>
      <c r="K63" s="49"/>
      <c r="L63" s="49"/>
      <c r="M63" s="49"/>
      <c r="N63" s="49"/>
      <c r="O63" s="49"/>
      <c r="P63" s="49"/>
      <c r="S63" s="36">
        <f t="shared" si="5"/>
        <v>9</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122.25" customHeight="1" x14ac:dyDescent="0.15">
      <c r="A65" s="48" t="str">
        <f t="shared" si="4"/>
        <v>国土の
自然環境
などの様子</v>
      </c>
      <c r="B65" s="48"/>
      <c r="C65" s="48"/>
      <c r="D65" s="49" t="s">
        <v>90</v>
      </c>
      <c r="E65" s="49"/>
      <c r="F65" s="49"/>
      <c r="G65" s="49"/>
      <c r="H65" s="49"/>
      <c r="I65" s="49" t="s">
        <v>119</v>
      </c>
      <c r="J65" s="49"/>
      <c r="K65" s="49"/>
      <c r="L65" s="49"/>
      <c r="M65" s="49"/>
      <c r="N65" s="49"/>
      <c r="O65" s="49"/>
      <c r="P65" s="49"/>
      <c r="S65" s="36">
        <f t="shared" si="5"/>
        <v>14</v>
      </c>
    </row>
    <row r="66" spans="1:21" ht="135" customHeight="1" x14ac:dyDescent="0.15">
      <c r="A66" s="48" t="str">
        <f t="shared" si="4"/>
        <v>農業や
水産業</v>
      </c>
      <c r="B66" s="48"/>
      <c r="C66" s="48"/>
      <c r="D66" s="49" t="s">
        <v>96</v>
      </c>
      <c r="E66" s="49"/>
      <c r="F66" s="49"/>
      <c r="G66" s="49"/>
      <c r="H66" s="49"/>
      <c r="I66" s="49" t="s">
        <v>107</v>
      </c>
      <c r="J66" s="49"/>
      <c r="K66" s="49"/>
      <c r="L66" s="49"/>
      <c r="M66" s="49"/>
      <c r="N66" s="49"/>
      <c r="O66" s="49"/>
      <c r="P66" s="49"/>
      <c r="S66" s="36">
        <f t="shared" si="5"/>
        <v>7</v>
      </c>
    </row>
    <row r="67" spans="1:21" ht="159.75" customHeight="1" x14ac:dyDescent="0.15">
      <c r="A67" s="48" t="str">
        <f t="shared" si="4"/>
        <v>工業生産</v>
      </c>
      <c r="B67" s="48"/>
      <c r="C67" s="48"/>
      <c r="D67" s="49" t="s">
        <v>99</v>
      </c>
      <c r="E67" s="49"/>
      <c r="F67" s="49"/>
      <c r="G67" s="49"/>
      <c r="H67" s="49"/>
      <c r="I67" s="49" t="s">
        <v>116</v>
      </c>
      <c r="J67" s="49"/>
      <c r="K67" s="49"/>
      <c r="L67" s="49"/>
      <c r="M67" s="49"/>
      <c r="N67" s="49"/>
      <c r="O67" s="49"/>
      <c r="P67" s="49"/>
      <c r="S67" s="36">
        <f t="shared" si="5"/>
        <v>4</v>
      </c>
    </row>
    <row r="68" spans="1:21" ht="105" customHeight="1" x14ac:dyDescent="0.15">
      <c r="A68" s="48" t="str">
        <f t="shared" si="4"/>
        <v>産業と
情報との
関わり</v>
      </c>
      <c r="B68" s="48"/>
      <c r="C68" s="48"/>
      <c r="D68" s="49" t="s">
        <v>87</v>
      </c>
      <c r="E68" s="49"/>
      <c r="F68" s="49"/>
      <c r="G68" s="49"/>
      <c r="H68" s="49"/>
      <c r="I68" s="49" t="s">
        <v>117</v>
      </c>
      <c r="J68" s="49"/>
      <c r="K68" s="49"/>
      <c r="L68" s="49"/>
      <c r="M68" s="49"/>
      <c r="N68" s="49"/>
      <c r="O68" s="49"/>
      <c r="P68" s="49"/>
      <c r="S68" s="36">
        <f t="shared" si="5"/>
        <v>12</v>
      </c>
    </row>
    <row r="69" spans="1:21" ht="161.25" customHeight="1" x14ac:dyDescent="0.15">
      <c r="A69" s="48" t="str">
        <f t="shared" si="4"/>
        <v>日本の政治</v>
      </c>
      <c r="B69" s="48"/>
      <c r="C69" s="48"/>
      <c r="D69" s="49" t="s">
        <v>100</v>
      </c>
      <c r="E69" s="49"/>
      <c r="F69" s="49"/>
      <c r="G69" s="49"/>
      <c r="H69" s="49"/>
      <c r="I69" s="49" t="s">
        <v>108</v>
      </c>
      <c r="J69" s="49"/>
      <c r="K69" s="49"/>
      <c r="L69" s="49"/>
      <c r="M69" s="49"/>
      <c r="N69" s="49"/>
      <c r="O69" s="49"/>
      <c r="P69" s="49"/>
      <c r="S69" s="36">
        <f t="shared" si="5"/>
        <v>5</v>
      </c>
    </row>
    <row r="70" spans="1:21" ht="195" customHeight="1" x14ac:dyDescent="0.15">
      <c r="A70" s="48" t="str">
        <f t="shared" si="4"/>
        <v>日本の歴史</v>
      </c>
      <c r="B70" s="48"/>
      <c r="C70" s="48"/>
      <c r="D70" s="49" t="s">
        <v>101</v>
      </c>
      <c r="E70" s="49"/>
      <c r="F70" s="49"/>
      <c r="G70" s="49"/>
      <c r="H70" s="49"/>
      <c r="I70" s="49" t="s">
        <v>109</v>
      </c>
      <c r="J70" s="49"/>
      <c r="K70" s="49"/>
      <c r="L70" s="49"/>
      <c r="M70" s="49"/>
      <c r="N70" s="49"/>
      <c r="O70" s="49"/>
      <c r="P70" s="49"/>
      <c r="S70" s="36">
        <f t="shared" si="5"/>
        <v>5</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
表現</v>
      </c>
      <c r="B72" s="46"/>
      <c r="C72" s="46"/>
      <c r="D72" s="47"/>
      <c r="E72" s="47"/>
      <c r="F72" s="47"/>
      <c r="G72" s="47"/>
      <c r="H72" s="47"/>
      <c r="I72" s="47"/>
      <c r="J72" s="47"/>
      <c r="K72" s="47"/>
      <c r="L72" s="47"/>
      <c r="M72" s="47"/>
      <c r="N72" s="47"/>
      <c r="O72" s="47"/>
      <c r="P72" s="47"/>
      <c r="S72" s="36">
        <f t="shared" si="5"/>
        <v>9</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14.2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36</v>
      </c>
      <c r="W100" s="13">
        <v>51.92307692307692</v>
      </c>
      <c r="X100" s="13">
        <v>57.025411061285503</v>
      </c>
      <c r="Y100" s="13">
        <v>10</v>
      </c>
    </row>
    <row r="101" spans="20:25" hidden="1" x14ac:dyDescent="0.15">
      <c r="T101" s="42"/>
      <c r="U101">
        <v>2</v>
      </c>
      <c r="V101" t="s">
        <v>37</v>
      </c>
      <c r="W101" s="13">
        <v>84.855769230769226</v>
      </c>
      <c r="X101" s="13">
        <v>86.149103139013448</v>
      </c>
      <c r="Y101" s="13">
        <v>15</v>
      </c>
    </row>
    <row r="102" spans="20:25" hidden="1" x14ac:dyDescent="0.15">
      <c r="T102" s="42"/>
      <c r="U102">
        <v>3</v>
      </c>
      <c r="V102" t="s">
        <v>38</v>
      </c>
      <c r="W102" s="13">
        <v>78.365384615384613</v>
      </c>
      <c r="X102" s="13">
        <v>85.358744394618824</v>
      </c>
      <c r="Y102" s="13">
        <v>20</v>
      </c>
    </row>
    <row r="103" spans="20:25" hidden="1" x14ac:dyDescent="0.15">
      <c r="T103" s="42"/>
      <c r="U103">
        <v>4</v>
      </c>
      <c r="V103" t="s">
        <v>39</v>
      </c>
      <c r="W103" s="13">
        <v>77.40384615384616</v>
      </c>
      <c r="X103" s="13">
        <v>78.632286995515685</v>
      </c>
      <c r="Y103" s="13">
        <v>25</v>
      </c>
    </row>
    <row r="104" spans="20:25" hidden="1" x14ac:dyDescent="0.15">
      <c r="T104" s="42"/>
      <c r="U104">
        <v>5</v>
      </c>
      <c r="V104" t="s">
        <v>40</v>
      </c>
      <c r="W104" s="13">
        <v>77.884615384615387</v>
      </c>
      <c r="X104" s="13">
        <v>78.710762331838552</v>
      </c>
      <c r="Y104" s="13">
        <v>30</v>
      </c>
    </row>
    <row r="105" spans="20:25" hidden="1" x14ac:dyDescent="0.15">
      <c r="T105" s="42"/>
      <c r="U105">
        <v>6</v>
      </c>
      <c r="V105" t="s">
        <v>41</v>
      </c>
      <c r="W105" s="13">
        <v>67.307692307692307</v>
      </c>
      <c r="X105" s="13">
        <v>78.800448430493276</v>
      </c>
      <c r="Y105" s="13">
        <v>35</v>
      </c>
    </row>
    <row r="106" spans="20:25" hidden="1" x14ac:dyDescent="0.15">
      <c r="T106" s="42"/>
      <c r="U106">
        <v>7</v>
      </c>
      <c r="V106" t="s">
        <v>42</v>
      </c>
      <c r="W106" s="13">
        <v>70.673076923076934</v>
      </c>
      <c r="X106" s="13">
        <v>71.692825112107627</v>
      </c>
      <c r="Y106" s="13">
        <v>40</v>
      </c>
    </row>
    <row r="107" spans="20:25" hidden="1" x14ac:dyDescent="0.15">
      <c r="T107" s="42"/>
      <c r="U107">
        <v>8</v>
      </c>
      <c r="V107" t="s">
        <v>43</v>
      </c>
      <c r="W107" s="13">
        <v>73.557692307692307</v>
      </c>
      <c r="X107" s="13">
        <v>77.00112107623319</v>
      </c>
      <c r="Y107" s="13">
        <v>45</v>
      </c>
    </row>
    <row r="108" spans="20:25" hidden="1" x14ac:dyDescent="0.15">
      <c r="T108" s="42"/>
      <c r="U108">
        <v>9</v>
      </c>
      <c r="V108" t="s">
        <v>44</v>
      </c>
      <c r="W108" s="13">
        <v>65.144230769230774</v>
      </c>
      <c r="X108" s="13">
        <v>65.20179372197309</v>
      </c>
      <c r="Y108" s="13">
        <v>50</v>
      </c>
    </row>
    <row r="109" spans="20:25" hidden="1" x14ac:dyDescent="0.15">
      <c r="T109" s="43"/>
      <c r="U109">
        <v>10</v>
      </c>
      <c r="V109" t="s">
        <v>25</v>
      </c>
      <c r="W109" s="13"/>
      <c r="X109" s="13"/>
      <c r="Y109" s="13">
        <v>55</v>
      </c>
    </row>
    <row r="110" spans="20:25" ht="13.5" customHeight="1" x14ac:dyDescent="0.15">
      <c r="T110" s="41"/>
      <c r="U110">
        <v>1</v>
      </c>
      <c r="V110" s="44" t="s">
        <v>45</v>
      </c>
      <c r="W110" s="13">
        <v>62.307692307692307</v>
      </c>
      <c r="X110" s="13">
        <v>65.699551569506724</v>
      </c>
      <c r="Y110" s="13">
        <v>66.974895327693702</v>
      </c>
    </row>
    <row r="111" spans="20:25" ht="27" x14ac:dyDescent="0.15">
      <c r="T111" s="42"/>
      <c r="U111">
        <v>2</v>
      </c>
      <c r="V111" s="44" t="s">
        <v>46</v>
      </c>
      <c r="W111" s="13">
        <v>84.855769230769226</v>
      </c>
      <c r="X111" s="13">
        <v>86.149103139013448</v>
      </c>
      <c r="Y111" s="13">
        <v>77.461804109440237</v>
      </c>
    </row>
    <row r="112" spans="20:25" x14ac:dyDescent="0.15">
      <c r="T112" s="42"/>
      <c r="U112">
        <v>3</v>
      </c>
      <c r="V112" t="s">
        <v>47</v>
      </c>
      <c r="W112" s="13">
        <v>78.365384615384613</v>
      </c>
      <c r="X112" s="13">
        <v>85.358744394618824</v>
      </c>
      <c r="Y112" s="13">
        <v>76.697420412487475</v>
      </c>
    </row>
    <row r="113" spans="20:25" ht="40.5" x14ac:dyDescent="0.15">
      <c r="T113" s="42"/>
      <c r="U113">
        <v>4</v>
      </c>
      <c r="V113" s="44" t="s">
        <v>48</v>
      </c>
      <c r="W113" s="13">
        <v>77.40384615384616</v>
      </c>
      <c r="X113" s="13">
        <v>78.632286995515685</v>
      </c>
      <c r="Y113" s="13">
        <v>69.584397927116953</v>
      </c>
    </row>
    <row r="114" spans="20:25" x14ac:dyDescent="0.15">
      <c r="T114" s="42"/>
      <c r="U114">
        <v>5</v>
      </c>
      <c r="V114" t="s">
        <v>42</v>
      </c>
      <c r="W114" s="13">
        <v>68.990384615384613</v>
      </c>
      <c r="X114" s="13">
        <v>75.246636771300444</v>
      </c>
      <c r="Y114" s="13">
        <v>65.775000000000006</v>
      </c>
    </row>
    <row r="115" spans="20:25" x14ac:dyDescent="0.15">
      <c r="T115" s="43"/>
      <c r="U115">
        <v>6</v>
      </c>
      <c r="V115" t="s">
        <v>49</v>
      </c>
      <c r="W115" s="13">
        <v>69.350961538461533</v>
      </c>
      <c r="X115" s="13">
        <v>71.10145739910314</v>
      </c>
      <c r="Y115" s="13">
        <v>69.138681459613807</v>
      </c>
    </row>
    <row r="116" spans="20:25" ht="13.5" customHeight="1" x14ac:dyDescent="0.15">
      <c r="T116" s="41"/>
      <c r="U116">
        <v>1</v>
      </c>
      <c r="V116" t="s">
        <v>31</v>
      </c>
      <c r="W116" s="13">
        <v>73.585972850678729</v>
      </c>
      <c r="X116" s="13">
        <v>76.966499604326032</v>
      </c>
      <c r="Y116" s="13">
        <v>72.816156697463185</v>
      </c>
    </row>
    <row r="117" spans="20:25" ht="27" x14ac:dyDescent="0.15">
      <c r="T117" s="42"/>
      <c r="U117">
        <v>2</v>
      </c>
      <c r="V117" s="44" t="s">
        <v>32</v>
      </c>
      <c r="W117" s="13">
        <v>67.788461538461533</v>
      </c>
      <c r="X117" s="13">
        <v>70.305493273542609</v>
      </c>
      <c r="Y117" s="13">
        <v>64.45251469693433</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75"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topLeftCell="A48" zoomScale="96" zoomScaleNormal="96" zoomScaleSheetLayoutView="100" workbookViewId="0">
      <selection activeCell="I65" sqref="I65:P65"/>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65</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4"/>
      <c r="B25" s="64"/>
      <c r="C25" s="64"/>
      <c r="D25" s="64"/>
      <c r="E25" s="65" t="s">
        <v>34</v>
      </c>
      <c r="F25" s="66"/>
      <c r="G25" s="67"/>
      <c r="U25" s="64"/>
      <c r="V25" s="64"/>
      <c r="W25" s="65" t="s">
        <v>34</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小数の計算</v>
      </c>
      <c r="C27" s="69"/>
      <c r="D27" s="70"/>
      <c r="E27" s="21">
        <f t="shared" ref="E27:G47" si="1">IF(W27&lt;&gt;"",W27,"")</f>
        <v>68.028846153846146</v>
      </c>
      <c r="F27" s="22">
        <f t="shared" si="1"/>
        <v>74.033273381294961</v>
      </c>
      <c r="G27" s="23">
        <f t="shared" si="1"/>
        <v>10</v>
      </c>
      <c r="U27" s="71" t="s">
        <v>5</v>
      </c>
      <c r="V27" s="24" t="str">
        <f t="shared" ref="V27:Y42" si="2">IF(V100&lt;&gt;"",V100,"")</f>
        <v>小数の計算</v>
      </c>
      <c r="W27" s="21">
        <f t="shared" si="2"/>
        <v>68.028846153846146</v>
      </c>
      <c r="X27" s="22">
        <f t="shared" si="2"/>
        <v>74.033273381294961</v>
      </c>
      <c r="Y27" s="23">
        <f t="shared" si="2"/>
        <v>10</v>
      </c>
    </row>
    <row r="28" spans="1:25" hidden="1" x14ac:dyDescent="0.15">
      <c r="A28" s="53"/>
      <c r="B28" s="58" t="str">
        <f t="shared" si="0"/>
        <v>分数の計算</v>
      </c>
      <c r="C28" s="59"/>
      <c r="D28" s="60"/>
      <c r="E28" s="25">
        <f t="shared" si="1"/>
        <v>65.192307692307693</v>
      </c>
      <c r="F28" s="26">
        <f t="shared" si="1"/>
        <v>73.142985611510795</v>
      </c>
      <c r="G28" s="27">
        <f t="shared" si="1"/>
        <v>15</v>
      </c>
      <c r="U28" s="72"/>
      <c r="V28" s="28" t="str">
        <f t="shared" si="2"/>
        <v>分数の計算</v>
      </c>
      <c r="W28" s="25">
        <f t="shared" si="2"/>
        <v>65.192307692307693</v>
      </c>
      <c r="X28" s="26">
        <f t="shared" si="2"/>
        <v>73.142985611510795</v>
      </c>
      <c r="Y28" s="27">
        <f t="shared" si="2"/>
        <v>15</v>
      </c>
    </row>
    <row r="29" spans="1:25" hidden="1" x14ac:dyDescent="0.15">
      <c r="A29" s="53"/>
      <c r="B29" s="58" t="str">
        <f t="shared" si="0"/>
        <v>文字の式</v>
      </c>
      <c r="C29" s="59"/>
      <c r="D29" s="60"/>
      <c r="E29" s="25">
        <f t="shared" si="1"/>
        <v>63.461538461538467</v>
      </c>
      <c r="F29" s="26">
        <f t="shared" si="1"/>
        <v>68.513938848920873</v>
      </c>
      <c r="G29" s="27">
        <f t="shared" si="1"/>
        <v>20</v>
      </c>
      <c r="U29" s="72"/>
      <c r="V29" s="28" t="str">
        <f t="shared" si="2"/>
        <v>文字の式</v>
      </c>
      <c r="W29" s="25">
        <f t="shared" si="2"/>
        <v>63.461538461538467</v>
      </c>
      <c r="X29" s="26">
        <f t="shared" si="2"/>
        <v>68.513938848920873</v>
      </c>
      <c r="Y29" s="27">
        <f t="shared" si="2"/>
        <v>20</v>
      </c>
    </row>
    <row r="30" spans="1:25" hidden="1" x14ac:dyDescent="0.15">
      <c r="A30" s="53"/>
      <c r="B30" s="58" t="str">
        <f t="shared" si="0"/>
        <v>面積と体積</v>
      </c>
      <c r="C30" s="59"/>
      <c r="D30" s="60"/>
      <c r="E30" s="25">
        <f t="shared" si="1"/>
        <v>69.711538461538467</v>
      </c>
      <c r="F30" s="26">
        <f t="shared" si="1"/>
        <v>79.428956834532372</v>
      </c>
      <c r="G30" s="27">
        <f t="shared" si="1"/>
        <v>25</v>
      </c>
      <c r="U30" s="72"/>
      <c r="V30" s="28" t="str">
        <f t="shared" si="2"/>
        <v>面積と体積</v>
      </c>
      <c r="W30" s="25">
        <f t="shared" si="2"/>
        <v>69.711538461538467</v>
      </c>
      <c r="X30" s="26">
        <f t="shared" si="2"/>
        <v>79.428956834532372</v>
      </c>
      <c r="Y30" s="27">
        <f t="shared" si="2"/>
        <v>25</v>
      </c>
    </row>
    <row r="31" spans="1:25" hidden="1" x14ac:dyDescent="0.15">
      <c r="A31" s="53"/>
      <c r="B31" s="58" t="str">
        <f t="shared" si="0"/>
        <v>正多角形・合同・立体</v>
      </c>
      <c r="C31" s="59"/>
      <c r="D31" s="60"/>
      <c r="E31" s="25">
        <f t="shared" si="1"/>
        <v>66.826923076923066</v>
      </c>
      <c r="F31" s="26">
        <f t="shared" si="1"/>
        <v>69.064748201438846</v>
      </c>
      <c r="G31" s="27">
        <f t="shared" si="1"/>
        <v>30</v>
      </c>
      <c r="U31" s="72"/>
      <c r="V31" s="28" t="str">
        <f t="shared" si="2"/>
        <v>正多角形・合同・立体</v>
      </c>
      <c r="W31" s="25">
        <f t="shared" si="2"/>
        <v>66.826923076923066</v>
      </c>
      <c r="X31" s="26">
        <f t="shared" si="2"/>
        <v>69.064748201438846</v>
      </c>
      <c r="Y31" s="27">
        <f t="shared" si="2"/>
        <v>30</v>
      </c>
    </row>
    <row r="32" spans="1:25" hidden="1" x14ac:dyDescent="0.15">
      <c r="A32" s="53"/>
      <c r="B32" s="58" t="str">
        <f t="shared" si="0"/>
        <v>対称な図形</v>
      </c>
      <c r="C32" s="59"/>
      <c r="D32" s="60"/>
      <c r="E32" s="25">
        <f t="shared" si="1"/>
        <v>76.442307692307693</v>
      </c>
      <c r="F32" s="26">
        <f t="shared" si="1"/>
        <v>80.080935251798564</v>
      </c>
      <c r="G32" s="27">
        <f t="shared" si="1"/>
        <v>35</v>
      </c>
      <c r="U32" s="72"/>
      <c r="V32" s="28" t="str">
        <f t="shared" si="2"/>
        <v>対称な図形</v>
      </c>
      <c r="W32" s="25">
        <f t="shared" si="2"/>
        <v>76.442307692307693</v>
      </c>
      <c r="X32" s="26">
        <f t="shared" si="2"/>
        <v>80.080935251798564</v>
      </c>
      <c r="Y32" s="27">
        <f t="shared" si="2"/>
        <v>35</v>
      </c>
    </row>
    <row r="33" spans="1:25" hidden="1" x14ac:dyDescent="0.15">
      <c r="A33" s="53"/>
      <c r="B33" s="58" t="str">
        <f t="shared" si="0"/>
        <v>単位量あたりの大きさ・速さ</v>
      </c>
      <c r="C33" s="59"/>
      <c r="D33" s="60"/>
      <c r="E33" s="25">
        <f t="shared" si="1"/>
        <v>66.730769230769226</v>
      </c>
      <c r="F33" s="26">
        <f t="shared" si="1"/>
        <v>69.838129496402871</v>
      </c>
      <c r="G33" s="27">
        <f t="shared" si="1"/>
        <v>40</v>
      </c>
      <c r="U33" s="72"/>
      <c r="V33" s="28" t="str">
        <f t="shared" si="2"/>
        <v>単位量あたりの大きさ・速さ</v>
      </c>
      <c r="W33" s="25">
        <f t="shared" si="2"/>
        <v>66.730769230769226</v>
      </c>
      <c r="X33" s="26">
        <f t="shared" si="2"/>
        <v>69.838129496402871</v>
      </c>
      <c r="Y33" s="27">
        <f t="shared" si="2"/>
        <v>40</v>
      </c>
    </row>
    <row r="34" spans="1:25" hidden="1" x14ac:dyDescent="0.15">
      <c r="A34" s="53"/>
      <c r="B34" s="58" t="str">
        <f t="shared" si="0"/>
        <v>いろいろなグラフの読み取り</v>
      </c>
      <c r="C34" s="59"/>
      <c r="D34" s="60"/>
      <c r="E34" s="25">
        <f t="shared" si="1"/>
        <v>53.525641025641029</v>
      </c>
      <c r="F34" s="26">
        <f t="shared" si="1"/>
        <v>58.370803357314145</v>
      </c>
      <c r="G34" s="27">
        <f t="shared" si="1"/>
        <v>45</v>
      </c>
      <c r="U34" s="72"/>
      <c r="V34" s="28" t="str">
        <f t="shared" si="2"/>
        <v>いろいろなグラフの読み取り</v>
      </c>
      <c r="W34" s="25">
        <f t="shared" si="2"/>
        <v>53.525641025641029</v>
      </c>
      <c r="X34" s="26">
        <f t="shared" si="2"/>
        <v>58.370803357314145</v>
      </c>
      <c r="Y34" s="27">
        <f t="shared" si="2"/>
        <v>45</v>
      </c>
    </row>
    <row r="35" spans="1:25" hidden="1" x14ac:dyDescent="0.15">
      <c r="A35" s="53"/>
      <c r="B35" s="58" t="str">
        <f t="shared" si="0"/>
        <v>データの見方</v>
      </c>
      <c r="C35" s="59"/>
      <c r="D35" s="60"/>
      <c r="E35" s="25">
        <f t="shared" si="1"/>
        <v>72.435897435897431</v>
      </c>
      <c r="F35" s="26">
        <f t="shared" si="1"/>
        <v>72.639388489208628</v>
      </c>
      <c r="G35" s="27">
        <f t="shared" si="1"/>
        <v>50</v>
      </c>
      <c r="U35" s="72"/>
      <c r="V35" s="28" t="str">
        <f t="shared" si="2"/>
        <v>データの見方</v>
      </c>
      <c r="W35" s="25">
        <f t="shared" si="2"/>
        <v>72.435897435897431</v>
      </c>
      <c r="X35" s="26">
        <f t="shared" si="2"/>
        <v>72.639388489208628</v>
      </c>
      <c r="Y35" s="27">
        <f t="shared" si="2"/>
        <v>50</v>
      </c>
    </row>
    <row r="36" spans="1:25" hidden="1" x14ac:dyDescent="0.15">
      <c r="A36" s="54"/>
      <c r="B36" s="61" t="str">
        <f t="shared" si="0"/>
        <v/>
      </c>
      <c r="C36" s="62"/>
      <c r="D36" s="63"/>
      <c r="E36" s="29" t="str">
        <f t="shared" si="1"/>
        <v/>
      </c>
      <c r="F36" s="30" t="str">
        <f t="shared" si="1"/>
        <v/>
      </c>
      <c r="G36" s="31">
        <f t="shared" si="1"/>
        <v>55</v>
      </c>
      <c r="U36" s="73"/>
      <c r="V36" s="32" t="str">
        <f t="shared" si="2"/>
        <v/>
      </c>
      <c r="W36" s="29" t="str">
        <f t="shared" si="2"/>
        <v/>
      </c>
      <c r="X36" s="30" t="str">
        <f t="shared" si="2"/>
        <v/>
      </c>
      <c r="Y36" s="31">
        <f t="shared" si="2"/>
        <v>55</v>
      </c>
    </row>
    <row r="37" spans="1:25" x14ac:dyDescent="0.15">
      <c r="A37" s="52" t="s">
        <v>6</v>
      </c>
      <c r="B37" s="55" t="str">
        <f t="shared" si="0"/>
        <v>数と計算</v>
      </c>
      <c r="C37" s="56"/>
      <c r="D37" s="57"/>
      <c r="E37" s="21">
        <f t="shared" si="1"/>
        <v>65.909090909090907</v>
      </c>
      <c r="F37" s="22">
        <f t="shared" si="1"/>
        <v>72.625081752779593</v>
      </c>
      <c r="G37" s="23">
        <f t="shared" si="1"/>
        <v>71.596029988239209</v>
      </c>
      <c r="U37" s="52" t="s">
        <v>6</v>
      </c>
      <c r="V37" s="24" t="str">
        <f t="shared" si="2"/>
        <v>数と計算</v>
      </c>
      <c r="W37" s="21">
        <f t="shared" si="2"/>
        <v>65.909090909090907</v>
      </c>
      <c r="X37" s="22">
        <f t="shared" si="2"/>
        <v>72.625081752779593</v>
      </c>
      <c r="Y37" s="23">
        <f t="shared" si="2"/>
        <v>71.596029988239209</v>
      </c>
    </row>
    <row r="38" spans="1:25" x14ac:dyDescent="0.15">
      <c r="A38" s="53"/>
      <c r="B38" s="58" t="str">
        <f t="shared" si="0"/>
        <v>図形</v>
      </c>
      <c r="C38" s="59"/>
      <c r="D38" s="60"/>
      <c r="E38" s="25">
        <f t="shared" si="1"/>
        <v>69.95192307692308</v>
      </c>
      <c r="F38" s="26">
        <f t="shared" si="1"/>
        <v>74.409847122302153</v>
      </c>
      <c r="G38" s="27">
        <f t="shared" si="1"/>
        <v>71.970343274329537</v>
      </c>
      <c r="U38" s="53"/>
      <c r="V38" s="28" t="str">
        <f t="shared" si="2"/>
        <v>図形</v>
      </c>
      <c r="W38" s="25">
        <f t="shared" si="2"/>
        <v>69.95192307692308</v>
      </c>
      <c r="X38" s="26">
        <f t="shared" si="2"/>
        <v>74.409847122302153</v>
      </c>
      <c r="Y38" s="27">
        <f t="shared" si="2"/>
        <v>71.970343274329537</v>
      </c>
    </row>
    <row r="39" spans="1:25" x14ac:dyDescent="0.15">
      <c r="A39" s="53"/>
      <c r="B39" s="58" t="str">
        <f t="shared" si="0"/>
        <v>変化と関係</v>
      </c>
      <c r="C39" s="59"/>
      <c r="D39" s="60"/>
      <c r="E39" s="25">
        <f t="shared" si="1"/>
        <v>66.730769230769226</v>
      </c>
      <c r="F39" s="26">
        <f t="shared" si="1"/>
        <v>69.838129496402871</v>
      </c>
      <c r="G39" s="27">
        <f t="shared" si="1"/>
        <v>62.64977723925432</v>
      </c>
      <c r="U39" s="53"/>
      <c r="V39" s="28" t="str">
        <f t="shared" si="2"/>
        <v>変化と関係</v>
      </c>
      <c r="W39" s="25">
        <f t="shared" si="2"/>
        <v>66.730769230769226</v>
      </c>
      <c r="X39" s="26">
        <f t="shared" si="2"/>
        <v>69.838129496402871</v>
      </c>
      <c r="Y39" s="27">
        <f t="shared" si="2"/>
        <v>62.64977723925432</v>
      </c>
    </row>
    <row r="40" spans="1:25" x14ac:dyDescent="0.15">
      <c r="A40" s="53"/>
      <c r="B40" s="58" t="str">
        <f t="shared" si="0"/>
        <v>データの
活用</v>
      </c>
      <c r="C40" s="59"/>
      <c r="D40" s="60"/>
      <c r="E40" s="25">
        <f t="shared" si="1"/>
        <v>62.980769230769226</v>
      </c>
      <c r="F40" s="26">
        <f t="shared" si="1"/>
        <v>65.505095923261393</v>
      </c>
      <c r="G40" s="27">
        <f t="shared" si="1"/>
        <v>59.067931407185142</v>
      </c>
      <c r="U40" s="53"/>
      <c r="V40" s="28" t="str">
        <f t="shared" si="2"/>
        <v>データの
活用</v>
      </c>
      <c r="W40" s="25">
        <f t="shared" si="2"/>
        <v>62.980769230769226</v>
      </c>
      <c r="X40" s="26">
        <f t="shared" si="2"/>
        <v>65.505095923261393</v>
      </c>
      <c r="Y40" s="27">
        <f t="shared" si="2"/>
        <v>59.067931407185142</v>
      </c>
    </row>
    <row r="41" spans="1:25" x14ac:dyDescent="0.15">
      <c r="A41" s="53"/>
      <c r="B41" s="58" t="str">
        <f t="shared" si="0"/>
        <v/>
      </c>
      <c r="C41" s="59"/>
      <c r="D41" s="60"/>
      <c r="E41" s="25" t="str">
        <f t="shared" si="1"/>
        <v/>
      </c>
      <c r="F41" s="26" t="str">
        <f t="shared" si="1"/>
        <v/>
      </c>
      <c r="G41" s="27" t="str">
        <f t="shared" si="1"/>
        <v/>
      </c>
      <c r="I41" s="33"/>
      <c r="U41" s="53"/>
      <c r="V41" s="28" t="str">
        <f t="shared" si="2"/>
        <v/>
      </c>
      <c r="W41" s="25" t="str">
        <f t="shared" si="2"/>
        <v/>
      </c>
      <c r="X41" s="26" t="str">
        <f t="shared" si="2"/>
        <v/>
      </c>
      <c r="Y41" s="27" t="str">
        <f t="shared" si="2"/>
        <v/>
      </c>
    </row>
    <row r="42" spans="1:25" x14ac:dyDescent="0.15">
      <c r="A42" s="54"/>
      <c r="B42" s="61" t="str">
        <f t="shared" si="0"/>
        <v/>
      </c>
      <c r="C42" s="62"/>
      <c r="D42" s="63"/>
      <c r="E42" s="29" t="str">
        <f t="shared" si="1"/>
        <v/>
      </c>
      <c r="F42" s="30" t="str">
        <f t="shared" si="1"/>
        <v/>
      </c>
      <c r="G42" s="31" t="str">
        <f t="shared" si="1"/>
        <v/>
      </c>
      <c r="U42" s="54"/>
      <c r="V42" s="32" t="str">
        <f t="shared" si="2"/>
        <v/>
      </c>
      <c r="W42" s="29" t="str">
        <f t="shared" si="2"/>
        <v/>
      </c>
      <c r="X42" s="30" t="str">
        <f t="shared" si="2"/>
        <v/>
      </c>
      <c r="Y42" s="31" t="str">
        <f t="shared" si="2"/>
        <v/>
      </c>
    </row>
    <row r="43" spans="1:25" x14ac:dyDescent="0.15">
      <c r="A43" s="52" t="s">
        <v>7</v>
      </c>
      <c r="B43" s="55" t="str">
        <f t="shared" si="0"/>
        <v>知識・技能</v>
      </c>
      <c r="C43" s="56"/>
      <c r="D43" s="57"/>
      <c r="E43" s="21">
        <f t="shared" si="1"/>
        <v>69.272575250836127</v>
      </c>
      <c r="F43" s="22">
        <f t="shared" si="1"/>
        <v>74.131021269940561</v>
      </c>
      <c r="G43" s="23">
        <f t="shared" si="1"/>
        <v>68.921336255651781</v>
      </c>
      <c r="U43" s="52" t="s">
        <v>7</v>
      </c>
      <c r="V43" s="24" t="str">
        <f t="shared" ref="V43:Y47" si="3">IF(V116&lt;&gt;"",V116,"")</f>
        <v>知識・技能</v>
      </c>
      <c r="W43" s="21">
        <f t="shared" si="3"/>
        <v>69.272575250836127</v>
      </c>
      <c r="X43" s="22">
        <f t="shared" si="3"/>
        <v>74.131021269940561</v>
      </c>
      <c r="Y43" s="23">
        <f t="shared" si="3"/>
        <v>68.921336255651781</v>
      </c>
    </row>
    <row r="44" spans="1:25" x14ac:dyDescent="0.15">
      <c r="A44" s="53"/>
      <c r="B44" s="58" t="str">
        <f t="shared" si="0"/>
        <v>思考・判断・
表現</v>
      </c>
      <c r="C44" s="59"/>
      <c r="D44" s="60"/>
      <c r="E44" s="25">
        <f t="shared" si="1"/>
        <v>57.554945054945058</v>
      </c>
      <c r="F44" s="26">
        <f t="shared" si="1"/>
        <v>61.623201438848923</v>
      </c>
      <c r="G44" s="27">
        <f t="shared" si="1"/>
        <v>63.683545260665547</v>
      </c>
      <c r="U44" s="53"/>
      <c r="V44" s="28" t="str">
        <f t="shared" si="3"/>
        <v>思考・判断・
表現</v>
      </c>
      <c r="W44" s="25">
        <f t="shared" si="3"/>
        <v>57.554945054945058</v>
      </c>
      <c r="X44" s="26">
        <f t="shared" si="3"/>
        <v>61.623201438848923</v>
      </c>
      <c r="Y44" s="27">
        <f t="shared" si="3"/>
        <v>63.683545260665547</v>
      </c>
    </row>
    <row r="45" spans="1:25" x14ac:dyDescent="0.15">
      <c r="A45" s="53"/>
      <c r="B45" s="58" t="str">
        <f t="shared" si="0"/>
        <v/>
      </c>
      <c r="C45" s="59"/>
      <c r="D45" s="60"/>
      <c r="E45" s="25" t="str">
        <f t="shared" si="1"/>
        <v/>
      </c>
      <c r="F45" s="26" t="str">
        <f t="shared" si="1"/>
        <v/>
      </c>
      <c r="G45" s="27" t="str">
        <f t="shared" si="1"/>
        <v/>
      </c>
      <c r="U45" s="53"/>
      <c r="V45" s="28" t="str">
        <f t="shared" si="3"/>
        <v/>
      </c>
      <c r="W45" s="25" t="str">
        <f t="shared" si="3"/>
        <v/>
      </c>
      <c r="X45" s="26" t="str">
        <f t="shared" si="3"/>
        <v/>
      </c>
      <c r="Y45" s="27" t="str">
        <f t="shared" si="3"/>
        <v/>
      </c>
    </row>
    <row r="46" spans="1:25" x14ac:dyDescent="0.15">
      <c r="A46" s="53"/>
      <c r="B46" s="58" t="str">
        <f t="shared" si="0"/>
        <v/>
      </c>
      <c r="C46" s="59"/>
      <c r="D46" s="60"/>
      <c r="E46" s="25" t="str">
        <f t="shared" si="1"/>
        <v/>
      </c>
      <c r="F46" s="26" t="str">
        <f t="shared" si="1"/>
        <v/>
      </c>
      <c r="G46" s="27" t="str">
        <f t="shared" si="1"/>
        <v/>
      </c>
      <c r="U46" s="53"/>
      <c r="V46" s="28" t="str">
        <f t="shared" si="3"/>
        <v/>
      </c>
      <c r="W46" s="25" t="str">
        <f t="shared" si="3"/>
        <v/>
      </c>
      <c r="X46" s="26" t="str">
        <f t="shared" si="3"/>
        <v/>
      </c>
      <c r="Y46" s="27" t="str">
        <f t="shared" si="3"/>
        <v/>
      </c>
    </row>
    <row r="47" spans="1:25" x14ac:dyDescent="0.15">
      <c r="A47" s="54"/>
      <c r="B47" s="61" t="str">
        <f t="shared" si="0"/>
        <v/>
      </c>
      <c r="C47" s="62"/>
      <c r="D47" s="63"/>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4" t="s">
        <v>9</v>
      </c>
      <c r="B53" s="4"/>
      <c r="C53" s="4"/>
      <c r="H53" s="34"/>
      <c r="P53" s="35" t="s">
        <v>51</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小数の計算</v>
      </c>
      <c r="B55" s="48"/>
      <c r="C55" s="48"/>
      <c r="D55" s="49"/>
      <c r="E55" s="49"/>
      <c r="F55" s="49"/>
      <c r="G55" s="49"/>
      <c r="H55" s="49"/>
      <c r="I55" s="49"/>
      <c r="J55" s="49"/>
      <c r="K55" s="49"/>
      <c r="L55" s="49"/>
      <c r="M55" s="49"/>
      <c r="N55" s="49"/>
      <c r="O55" s="49"/>
      <c r="P55" s="49"/>
      <c r="S55" s="36">
        <f t="shared" ref="S55:S74" si="5">LEN(V100)</f>
        <v>5</v>
      </c>
    </row>
    <row r="56" spans="1:19" ht="97.5" hidden="1" customHeight="1" x14ac:dyDescent="0.15">
      <c r="A56" s="48" t="str">
        <f t="shared" si="4"/>
        <v>分数の計算</v>
      </c>
      <c r="B56" s="48"/>
      <c r="C56" s="48"/>
      <c r="D56" s="49"/>
      <c r="E56" s="49"/>
      <c r="F56" s="49"/>
      <c r="G56" s="49"/>
      <c r="H56" s="49"/>
      <c r="I56" s="49"/>
      <c r="J56" s="49"/>
      <c r="K56" s="49"/>
      <c r="L56" s="49"/>
      <c r="M56" s="49"/>
      <c r="N56" s="49"/>
      <c r="O56" s="49"/>
      <c r="P56" s="49"/>
      <c r="S56" s="36">
        <f t="shared" si="5"/>
        <v>5</v>
      </c>
    </row>
    <row r="57" spans="1:19" ht="97.5" hidden="1" customHeight="1" x14ac:dyDescent="0.15">
      <c r="A57" s="48" t="str">
        <f t="shared" si="4"/>
        <v>文字の式</v>
      </c>
      <c r="B57" s="48"/>
      <c r="C57" s="48"/>
      <c r="D57" s="49"/>
      <c r="E57" s="49"/>
      <c r="F57" s="49"/>
      <c r="G57" s="49"/>
      <c r="H57" s="49"/>
      <c r="I57" s="49"/>
      <c r="J57" s="49"/>
      <c r="K57" s="49"/>
      <c r="L57" s="49"/>
      <c r="M57" s="49"/>
      <c r="N57" s="49"/>
      <c r="O57" s="49"/>
      <c r="P57" s="49"/>
      <c r="S57" s="36">
        <f t="shared" si="5"/>
        <v>4</v>
      </c>
    </row>
    <row r="58" spans="1:19" ht="97.5" hidden="1" customHeight="1" x14ac:dyDescent="0.15">
      <c r="A58" s="48" t="str">
        <f t="shared" si="4"/>
        <v>面積と体積</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正多角形・合同・立体</v>
      </c>
      <c r="B59" s="48"/>
      <c r="C59" s="48"/>
      <c r="D59" s="49"/>
      <c r="E59" s="49"/>
      <c r="F59" s="49"/>
      <c r="G59" s="49"/>
      <c r="H59" s="49"/>
      <c r="I59" s="49"/>
      <c r="J59" s="49"/>
      <c r="K59" s="49"/>
      <c r="L59" s="49"/>
      <c r="M59" s="49"/>
      <c r="N59" s="49"/>
      <c r="O59" s="49"/>
      <c r="P59" s="49"/>
      <c r="S59" s="36">
        <f t="shared" si="5"/>
        <v>10</v>
      </c>
    </row>
    <row r="60" spans="1:19" ht="97.5" hidden="1" customHeight="1" x14ac:dyDescent="0.15">
      <c r="A60" s="48" t="str">
        <f t="shared" si="4"/>
        <v>対称な図形</v>
      </c>
      <c r="B60" s="48"/>
      <c r="C60" s="48"/>
      <c r="D60" s="49"/>
      <c r="E60" s="49"/>
      <c r="F60" s="49"/>
      <c r="G60" s="49"/>
      <c r="H60" s="49"/>
      <c r="I60" s="49"/>
      <c r="J60" s="49"/>
      <c r="K60" s="49"/>
      <c r="L60" s="49"/>
      <c r="M60" s="49"/>
      <c r="N60" s="49"/>
      <c r="O60" s="49"/>
      <c r="P60" s="49"/>
      <c r="S60" s="36">
        <f t="shared" si="5"/>
        <v>5</v>
      </c>
    </row>
    <row r="61" spans="1:19" ht="97.5" hidden="1" customHeight="1" x14ac:dyDescent="0.15">
      <c r="A61" s="48" t="str">
        <f t="shared" si="4"/>
        <v>単位量あたりの大きさ・速さ</v>
      </c>
      <c r="B61" s="48"/>
      <c r="C61" s="48"/>
      <c r="D61" s="49"/>
      <c r="E61" s="49"/>
      <c r="F61" s="49"/>
      <c r="G61" s="49"/>
      <c r="H61" s="49"/>
      <c r="I61" s="49"/>
      <c r="J61" s="49"/>
      <c r="K61" s="49"/>
      <c r="L61" s="49"/>
      <c r="M61" s="49"/>
      <c r="N61" s="49"/>
      <c r="O61" s="49"/>
      <c r="P61" s="49"/>
      <c r="S61" s="36">
        <f t="shared" si="5"/>
        <v>13</v>
      </c>
    </row>
    <row r="62" spans="1:19" ht="97.5" hidden="1" customHeight="1" x14ac:dyDescent="0.15">
      <c r="A62" s="48" t="str">
        <f t="shared" si="4"/>
        <v>いろいろなグラフの読み取り</v>
      </c>
      <c r="B62" s="48"/>
      <c r="C62" s="48"/>
      <c r="D62" s="49"/>
      <c r="E62" s="49"/>
      <c r="F62" s="49"/>
      <c r="G62" s="49"/>
      <c r="H62" s="49"/>
      <c r="I62" s="49"/>
      <c r="J62" s="49"/>
      <c r="K62" s="49"/>
      <c r="L62" s="49"/>
      <c r="M62" s="49"/>
      <c r="N62" s="49"/>
      <c r="O62" s="49"/>
      <c r="P62" s="49"/>
      <c r="S62" s="36">
        <f t="shared" si="5"/>
        <v>13</v>
      </c>
    </row>
    <row r="63" spans="1:19" ht="97.5" hidden="1" customHeight="1" x14ac:dyDescent="0.15">
      <c r="A63" s="48" t="str">
        <f t="shared" si="4"/>
        <v>データの見方</v>
      </c>
      <c r="B63" s="48"/>
      <c r="C63" s="48"/>
      <c r="D63" s="49"/>
      <c r="E63" s="49"/>
      <c r="F63" s="49"/>
      <c r="G63" s="49"/>
      <c r="H63" s="49"/>
      <c r="I63" s="49"/>
      <c r="J63" s="49"/>
      <c r="K63" s="49"/>
      <c r="L63" s="49"/>
      <c r="M63" s="49"/>
      <c r="N63" s="49"/>
      <c r="O63" s="49"/>
      <c r="P63" s="49"/>
      <c r="S63" s="36">
        <f t="shared" si="5"/>
        <v>6</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159" customHeight="1" x14ac:dyDescent="0.15">
      <c r="A65" s="48" t="str">
        <f t="shared" si="4"/>
        <v>数と計算</v>
      </c>
      <c r="B65" s="48"/>
      <c r="C65" s="48"/>
      <c r="D65" s="49" t="s">
        <v>88</v>
      </c>
      <c r="E65" s="49"/>
      <c r="F65" s="49"/>
      <c r="G65" s="49"/>
      <c r="H65" s="49"/>
      <c r="I65" s="49" t="s">
        <v>126</v>
      </c>
      <c r="J65" s="49"/>
      <c r="K65" s="49"/>
      <c r="L65" s="49"/>
      <c r="M65" s="49"/>
      <c r="N65" s="49"/>
      <c r="O65" s="49"/>
      <c r="P65" s="49"/>
      <c r="S65" s="36">
        <f t="shared" si="5"/>
        <v>4</v>
      </c>
    </row>
    <row r="66" spans="1:21" ht="151.5" customHeight="1" x14ac:dyDescent="0.15">
      <c r="A66" s="48" t="str">
        <f t="shared" si="4"/>
        <v>図形</v>
      </c>
      <c r="B66" s="48"/>
      <c r="C66" s="48"/>
      <c r="D66" s="49" t="s">
        <v>102</v>
      </c>
      <c r="E66" s="49"/>
      <c r="F66" s="49"/>
      <c r="G66" s="49"/>
      <c r="H66" s="49"/>
      <c r="I66" s="49" t="s">
        <v>122</v>
      </c>
      <c r="J66" s="49"/>
      <c r="K66" s="49"/>
      <c r="L66" s="49"/>
      <c r="M66" s="49"/>
      <c r="N66" s="49"/>
      <c r="O66" s="49"/>
      <c r="P66" s="49"/>
      <c r="S66" s="36">
        <f t="shared" si="5"/>
        <v>2</v>
      </c>
    </row>
    <row r="67" spans="1:21" ht="133.5" customHeight="1" x14ac:dyDescent="0.15">
      <c r="A67" s="48" t="str">
        <f t="shared" si="4"/>
        <v>変化と関係</v>
      </c>
      <c r="B67" s="48"/>
      <c r="C67" s="48"/>
      <c r="D67" s="49" t="s">
        <v>89</v>
      </c>
      <c r="E67" s="49"/>
      <c r="F67" s="49"/>
      <c r="G67" s="49"/>
      <c r="H67" s="49"/>
      <c r="I67" s="49" t="s">
        <v>123</v>
      </c>
      <c r="J67" s="49"/>
      <c r="K67" s="49"/>
      <c r="L67" s="49"/>
      <c r="M67" s="49"/>
      <c r="N67" s="49"/>
      <c r="O67" s="49"/>
      <c r="P67" s="49"/>
      <c r="S67" s="36">
        <f t="shared" si="5"/>
        <v>5</v>
      </c>
    </row>
    <row r="68" spans="1:21" ht="179.25" customHeight="1" x14ac:dyDescent="0.15">
      <c r="A68" s="48" t="str">
        <f t="shared" si="4"/>
        <v>データの
活用</v>
      </c>
      <c r="B68" s="48"/>
      <c r="C68" s="48"/>
      <c r="D68" s="49" t="s">
        <v>103</v>
      </c>
      <c r="E68" s="49"/>
      <c r="F68" s="49"/>
      <c r="G68" s="49"/>
      <c r="H68" s="49"/>
      <c r="I68" s="49" t="s">
        <v>124</v>
      </c>
      <c r="J68" s="49"/>
      <c r="K68" s="49"/>
      <c r="L68" s="49"/>
      <c r="M68" s="49"/>
      <c r="N68" s="49"/>
      <c r="O68" s="49"/>
      <c r="P68" s="49"/>
      <c r="S68" s="36">
        <f t="shared" si="5"/>
        <v>7</v>
      </c>
    </row>
    <row r="69" spans="1:21" ht="97.5" customHeight="1" x14ac:dyDescent="0.15">
      <c r="A69" s="48" t="str">
        <f t="shared" si="4"/>
        <v/>
      </c>
      <c r="B69" s="48"/>
      <c r="C69" s="48"/>
      <c r="D69" s="49"/>
      <c r="E69" s="49"/>
      <c r="F69" s="49"/>
      <c r="G69" s="49"/>
      <c r="H69" s="49"/>
      <c r="I69" s="49"/>
      <c r="J69" s="49"/>
      <c r="K69" s="49"/>
      <c r="L69" s="49"/>
      <c r="M69" s="49"/>
      <c r="N69" s="49"/>
      <c r="O69" s="49"/>
      <c r="P69" s="49"/>
      <c r="S69" s="36">
        <f t="shared" si="5"/>
        <v>0</v>
      </c>
    </row>
    <row r="70" spans="1:21" ht="97.5" customHeight="1" x14ac:dyDescent="0.15">
      <c r="A70" s="48" t="str">
        <f t="shared" si="4"/>
        <v/>
      </c>
      <c r="B70" s="48"/>
      <c r="C70" s="48"/>
      <c r="D70" s="49"/>
      <c r="E70" s="49"/>
      <c r="F70" s="49"/>
      <c r="G70" s="49"/>
      <c r="H70" s="49"/>
      <c r="I70" s="49"/>
      <c r="J70" s="49"/>
      <c r="K70" s="49"/>
      <c r="L70" s="49"/>
      <c r="M70" s="49"/>
      <c r="N70" s="49"/>
      <c r="O70" s="49"/>
      <c r="P70" s="49"/>
      <c r="S70" s="36">
        <f t="shared" si="5"/>
        <v>0</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
表現</v>
      </c>
      <c r="B72" s="46"/>
      <c r="C72" s="46"/>
      <c r="D72" s="47"/>
      <c r="E72" s="47"/>
      <c r="F72" s="47"/>
      <c r="G72" s="47"/>
      <c r="H72" s="47"/>
      <c r="I72" s="47"/>
      <c r="J72" s="47"/>
      <c r="K72" s="47"/>
      <c r="L72" s="47"/>
      <c r="M72" s="47"/>
      <c r="N72" s="47"/>
      <c r="O72" s="47"/>
      <c r="P72" s="47"/>
      <c r="S72" s="36">
        <f t="shared" si="5"/>
        <v>9</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52</v>
      </c>
      <c r="W100" s="13">
        <v>68.028846153846146</v>
      </c>
      <c r="X100" s="13">
        <v>74.033273381294961</v>
      </c>
      <c r="Y100" s="13">
        <v>10</v>
      </c>
    </row>
    <row r="101" spans="20:25" hidden="1" x14ac:dyDescent="0.15">
      <c r="T101" s="42"/>
      <c r="U101">
        <v>2</v>
      </c>
      <c r="V101" t="s">
        <v>53</v>
      </c>
      <c r="W101" s="13">
        <v>65.192307692307693</v>
      </c>
      <c r="X101" s="13">
        <v>73.142985611510795</v>
      </c>
      <c r="Y101" s="13">
        <v>15</v>
      </c>
    </row>
    <row r="102" spans="20:25" hidden="1" x14ac:dyDescent="0.15">
      <c r="T102" s="42"/>
      <c r="U102">
        <v>3</v>
      </c>
      <c r="V102" t="s">
        <v>54</v>
      </c>
      <c r="W102" s="13">
        <v>63.461538461538467</v>
      </c>
      <c r="X102" s="13">
        <v>68.513938848920873</v>
      </c>
      <c r="Y102" s="13">
        <v>20</v>
      </c>
    </row>
    <row r="103" spans="20:25" hidden="1" x14ac:dyDescent="0.15">
      <c r="T103" s="42"/>
      <c r="U103">
        <v>4</v>
      </c>
      <c r="V103" t="s">
        <v>55</v>
      </c>
      <c r="W103" s="13">
        <v>69.711538461538467</v>
      </c>
      <c r="X103" s="13">
        <v>79.428956834532372</v>
      </c>
      <c r="Y103" s="13">
        <v>25</v>
      </c>
    </row>
    <row r="104" spans="20:25" hidden="1" x14ac:dyDescent="0.15">
      <c r="T104" s="42"/>
      <c r="U104">
        <v>5</v>
      </c>
      <c r="V104" t="s">
        <v>56</v>
      </c>
      <c r="W104" s="13">
        <v>66.826923076923066</v>
      </c>
      <c r="X104" s="13">
        <v>69.064748201438846</v>
      </c>
      <c r="Y104" s="13">
        <v>30</v>
      </c>
    </row>
    <row r="105" spans="20:25" hidden="1" x14ac:dyDescent="0.15">
      <c r="T105" s="42"/>
      <c r="U105">
        <v>6</v>
      </c>
      <c r="V105" t="s">
        <v>57</v>
      </c>
      <c r="W105" s="13">
        <v>76.442307692307693</v>
      </c>
      <c r="X105" s="13">
        <v>80.080935251798564</v>
      </c>
      <c r="Y105" s="13">
        <v>35</v>
      </c>
    </row>
    <row r="106" spans="20:25" hidden="1" x14ac:dyDescent="0.15">
      <c r="T106" s="42"/>
      <c r="U106">
        <v>7</v>
      </c>
      <c r="V106" t="s">
        <v>58</v>
      </c>
      <c r="W106" s="13">
        <v>66.730769230769226</v>
      </c>
      <c r="X106" s="13">
        <v>69.838129496402871</v>
      </c>
      <c r="Y106" s="13">
        <v>40</v>
      </c>
    </row>
    <row r="107" spans="20:25" hidden="1" x14ac:dyDescent="0.15">
      <c r="T107" s="42"/>
      <c r="U107">
        <v>8</v>
      </c>
      <c r="V107" t="s">
        <v>59</v>
      </c>
      <c r="W107" s="13">
        <v>53.525641025641029</v>
      </c>
      <c r="X107" s="13">
        <v>58.370803357314145</v>
      </c>
      <c r="Y107" s="13">
        <v>45</v>
      </c>
    </row>
    <row r="108" spans="20:25" hidden="1" x14ac:dyDescent="0.15">
      <c r="T108" s="42"/>
      <c r="U108">
        <v>9</v>
      </c>
      <c r="V108" t="s">
        <v>60</v>
      </c>
      <c r="W108" s="13">
        <v>72.435897435897431</v>
      </c>
      <c r="X108" s="13">
        <v>72.639388489208628</v>
      </c>
      <c r="Y108" s="13">
        <v>50</v>
      </c>
    </row>
    <row r="109" spans="20:25" hidden="1" x14ac:dyDescent="0.15">
      <c r="T109" s="43"/>
      <c r="U109">
        <v>10</v>
      </c>
      <c r="V109" t="s">
        <v>25</v>
      </c>
      <c r="W109" s="13"/>
      <c r="X109" s="13"/>
      <c r="Y109" s="13">
        <v>55</v>
      </c>
    </row>
    <row r="110" spans="20:25" ht="13.5" customHeight="1" x14ac:dyDescent="0.15">
      <c r="T110" s="41"/>
      <c r="U110">
        <v>1</v>
      </c>
      <c r="V110" t="s">
        <v>61</v>
      </c>
      <c r="W110" s="13">
        <v>65.909090909090907</v>
      </c>
      <c r="X110" s="13">
        <v>72.625081752779593</v>
      </c>
      <c r="Y110" s="13">
        <v>71.596029988239209</v>
      </c>
    </row>
    <row r="111" spans="20:25" x14ac:dyDescent="0.15">
      <c r="T111" s="42"/>
      <c r="U111">
        <v>2</v>
      </c>
      <c r="V111" t="s">
        <v>62</v>
      </c>
      <c r="W111" s="13">
        <v>69.95192307692308</v>
      </c>
      <c r="X111" s="13">
        <v>74.409847122302153</v>
      </c>
      <c r="Y111" s="13">
        <v>71.970343274329537</v>
      </c>
    </row>
    <row r="112" spans="20:25" x14ac:dyDescent="0.15">
      <c r="T112" s="42"/>
      <c r="U112">
        <v>3</v>
      </c>
      <c r="V112" t="s">
        <v>63</v>
      </c>
      <c r="W112" s="13">
        <v>66.730769230769226</v>
      </c>
      <c r="X112" s="13">
        <v>69.838129496402871</v>
      </c>
      <c r="Y112" s="13">
        <v>62.64977723925432</v>
      </c>
    </row>
    <row r="113" spans="20:25" ht="27" x14ac:dyDescent="0.15">
      <c r="T113" s="42"/>
      <c r="U113">
        <v>4</v>
      </c>
      <c r="V113" s="44" t="s">
        <v>64</v>
      </c>
      <c r="W113" s="13">
        <v>62.980769230769226</v>
      </c>
      <c r="X113" s="13">
        <v>65.505095923261393</v>
      </c>
      <c r="Y113" s="13">
        <v>59.067931407185142</v>
      </c>
    </row>
    <row r="114" spans="20:25" hidden="1" x14ac:dyDescent="0.15">
      <c r="T114" s="42"/>
      <c r="U114">
        <v>5</v>
      </c>
      <c r="V114" t="s">
        <v>25</v>
      </c>
      <c r="W114" s="13"/>
      <c r="X114" s="13"/>
      <c r="Y114" s="13"/>
    </row>
    <row r="115" spans="20:25" hidden="1" x14ac:dyDescent="0.15">
      <c r="T115" s="43"/>
      <c r="U115">
        <v>6</v>
      </c>
      <c r="V115" t="s">
        <v>25</v>
      </c>
      <c r="W115" s="13"/>
      <c r="X115" s="13"/>
      <c r="Y115" s="13"/>
    </row>
    <row r="116" spans="20:25" ht="13.5" customHeight="1" x14ac:dyDescent="0.15">
      <c r="T116" s="41"/>
      <c r="U116">
        <v>1</v>
      </c>
      <c r="V116" t="s">
        <v>31</v>
      </c>
      <c r="W116" s="13">
        <v>69.272575250836127</v>
      </c>
      <c r="X116" s="13">
        <v>74.131021269940561</v>
      </c>
      <c r="Y116" s="13">
        <v>68.921336255651781</v>
      </c>
    </row>
    <row r="117" spans="20:25" ht="27" x14ac:dyDescent="0.15">
      <c r="T117" s="42"/>
      <c r="U117">
        <v>2</v>
      </c>
      <c r="V117" s="44" t="s">
        <v>32</v>
      </c>
      <c r="W117" s="13">
        <v>57.554945054945058</v>
      </c>
      <c r="X117" s="13">
        <v>61.623201438848923</v>
      </c>
      <c r="Y117" s="13">
        <v>63.683545260665547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79"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2"/>
  <sheetViews>
    <sheetView topLeftCell="A66" zoomScaleNormal="100" zoomScaleSheetLayoutView="100" workbookViewId="0">
      <selection activeCell="I66" sqref="I66:P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76</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4"/>
      <c r="B25" s="64"/>
      <c r="C25" s="64"/>
      <c r="D25" s="64"/>
      <c r="E25" s="65" t="s">
        <v>34</v>
      </c>
      <c r="F25" s="66"/>
      <c r="G25" s="67"/>
      <c r="U25" s="64"/>
      <c r="V25" s="64"/>
      <c r="W25" s="65" t="s">
        <v>34</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天気の変化</v>
      </c>
      <c r="C27" s="69"/>
      <c r="D27" s="70"/>
      <c r="E27" s="21">
        <f t="shared" ref="E27:G47" si="1">IF(W27&lt;&gt;"",W27,"")</f>
        <v>69.230769230769226</v>
      </c>
      <c r="F27" s="22">
        <f t="shared" si="1"/>
        <v>72.302440116409215</v>
      </c>
      <c r="G27" s="23">
        <f t="shared" si="1"/>
        <v>10</v>
      </c>
      <c r="U27" s="71" t="s">
        <v>5</v>
      </c>
      <c r="V27" s="24" t="str">
        <f t="shared" ref="V27:Y42" si="2">IF(V100&lt;&gt;"",V100,"")</f>
        <v>天気の変化</v>
      </c>
      <c r="W27" s="21">
        <f t="shared" si="2"/>
        <v>69.230769230769226</v>
      </c>
      <c r="X27" s="22">
        <f t="shared" si="2"/>
        <v>72.302440116409215</v>
      </c>
      <c r="Y27" s="23">
        <f t="shared" si="2"/>
        <v>10</v>
      </c>
    </row>
    <row r="28" spans="1:25" hidden="1" x14ac:dyDescent="0.15">
      <c r="A28" s="53"/>
      <c r="B28" s="58" t="str">
        <f t="shared" si="0"/>
        <v>ふりこのきまり</v>
      </c>
      <c r="C28" s="59"/>
      <c r="D28" s="60"/>
      <c r="E28" s="25">
        <f t="shared" si="1"/>
        <v>54.807692307692307</v>
      </c>
      <c r="F28" s="26">
        <f t="shared" si="1"/>
        <v>58.126259234385493</v>
      </c>
      <c r="G28" s="27">
        <f t="shared" si="1"/>
        <v>15</v>
      </c>
      <c r="U28" s="72"/>
      <c r="V28" s="28" t="str">
        <f t="shared" si="2"/>
        <v>ふりこのきまり</v>
      </c>
      <c r="W28" s="25">
        <f t="shared" si="2"/>
        <v>54.807692307692307</v>
      </c>
      <c r="X28" s="26">
        <f t="shared" si="2"/>
        <v>58.126259234385493</v>
      </c>
      <c r="Y28" s="27">
        <f t="shared" si="2"/>
        <v>15</v>
      </c>
    </row>
    <row r="29" spans="1:25" hidden="1" x14ac:dyDescent="0.15">
      <c r="A29" s="53"/>
      <c r="B29" s="58" t="str">
        <f t="shared" si="0"/>
        <v>電流のはたらき</v>
      </c>
      <c r="C29" s="59"/>
      <c r="D29" s="60"/>
      <c r="E29" s="25">
        <f t="shared" si="1"/>
        <v>63.141025641025649</v>
      </c>
      <c r="F29" s="26">
        <f t="shared" si="1"/>
        <v>67.584508618759799</v>
      </c>
      <c r="G29" s="27">
        <f t="shared" si="1"/>
        <v>20</v>
      </c>
      <c r="U29" s="72"/>
      <c r="V29" s="28" t="str">
        <f t="shared" si="2"/>
        <v>電流のはたらき</v>
      </c>
      <c r="W29" s="25">
        <f t="shared" si="2"/>
        <v>63.141025641025649</v>
      </c>
      <c r="X29" s="26">
        <f t="shared" si="2"/>
        <v>67.584508618759799</v>
      </c>
      <c r="Y29" s="27">
        <f t="shared" si="2"/>
        <v>20</v>
      </c>
    </row>
    <row r="30" spans="1:25" hidden="1" x14ac:dyDescent="0.15">
      <c r="A30" s="53"/>
      <c r="B30" s="58" t="str">
        <f t="shared" si="0"/>
        <v>物のとけ方</v>
      </c>
      <c r="C30" s="59"/>
      <c r="D30" s="60"/>
      <c r="E30" s="25">
        <f t="shared" si="1"/>
        <v>66.987179487179489</v>
      </c>
      <c r="F30" s="26">
        <f t="shared" si="1"/>
        <v>64.495186926348779</v>
      </c>
      <c r="G30" s="27">
        <f t="shared" si="1"/>
        <v>25</v>
      </c>
      <c r="U30" s="72"/>
      <c r="V30" s="28" t="str">
        <f t="shared" si="2"/>
        <v>物のとけ方</v>
      </c>
      <c r="W30" s="25">
        <f t="shared" si="2"/>
        <v>66.987179487179489</v>
      </c>
      <c r="X30" s="26">
        <f t="shared" si="2"/>
        <v>64.495186926348779</v>
      </c>
      <c r="Y30" s="27">
        <f t="shared" si="2"/>
        <v>25</v>
      </c>
    </row>
    <row r="31" spans="1:25" hidden="1" x14ac:dyDescent="0.15">
      <c r="A31" s="53"/>
      <c r="B31" s="58" t="str">
        <f t="shared" si="0"/>
        <v>物の燃え方</v>
      </c>
      <c r="C31" s="59"/>
      <c r="D31" s="60"/>
      <c r="E31" s="25">
        <f t="shared" si="1"/>
        <v>70.432692307692307</v>
      </c>
      <c r="F31" s="26">
        <f t="shared" si="1"/>
        <v>75.134318334452658</v>
      </c>
      <c r="G31" s="27">
        <f t="shared" si="1"/>
        <v>30</v>
      </c>
      <c r="U31" s="72"/>
      <c r="V31" s="28" t="str">
        <f t="shared" si="2"/>
        <v>物の燃え方</v>
      </c>
      <c r="W31" s="25">
        <f t="shared" si="2"/>
        <v>70.432692307692307</v>
      </c>
      <c r="X31" s="26">
        <f t="shared" si="2"/>
        <v>75.134318334452658</v>
      </c>
      <c r="Y31" s="27">
        <f t="shared" si="2"/>
        <v>30</v>
      </c>
    </row>
    <row r="32" spans="1:25" hidden="1" x14ac:dyDescent="0.15">
      <c r="A32" s="53"/>
      <c r="B32" s="58" t="str">
        <f t="shared" si="0"/>
        <v>動物のからだのつくりとはたらき</v>
      </c>
      <c r="C32" s="59"/>
      <c r="D32" s="60"/>
      <c r="E32" s="25">
        <f t="shared" si="1"/>
        <v>76.923076923076934</v>
      </c>
      <c r="F32" s="26">
        <f t="shared" si="1"/>
        <v>77.76583837027087</v>
      </c>
      <c r="G32" s="27">
        <f t="shared" si="1"/>
        <v>35</v>
      </c>
      <c r="U32" s="72"/>
      <c r="V32" s="28" t="str">
        <f t="shared" si="2"/>
        <v>動物のからだのつくりとはたらき</v>
      </c>
      <c r="W32" s="25">
        <f t="shared" si="2"/>
        <v>76.923076923076934</v>
      </c>
      <c r="X32" s="26">
        <f t="shared" si="2"/>
        <v>77.76583837027087</v>
      </c>
      <c r="Y32" s="27">
        <f t="shared" si="2"/>
        <v>35</v>
      </c>
    </row>
    <row r="33" spans="1:25" hidden="1" x14ac:dyDescent="0.15">
      <c r="A33" s="53"/>
      <c r="B33" s="58" t="str">
        <f t="shared" si="0"/>
        <v>植物のつくりとはたらき</v>
      </c>
      <c r="C33" s="59"/>
      <c r="D33" s="60"/>
      <c r="E33" s="25">
        <f t="shared" si="1"/>
        <v>79.166666666666657</v>
      </c>
      <c r="F33" s="26">
        <f t="shared" si="1"/>
        <v>83.889261995373488</v>
      </c>
      <c r="G33" s="27">
        <f t="shared" si="1"/>
        <v>40</v>
      </c>
      <c r="U33" s="72"/>
      <c r="V33" s="28" t="str">
        <f t="shared" si="2"/>
        <v>植物のつくりとはたらき</v>
      </c>
      <c r="W33" s="25">
        <f t="shared" si="2"/>
        <v>79.166666666666657</v>
      </c>
      <c r="X33" s="26">
        <f t="shared" si="2"/>
        <v>83.889261995373488</v>
      </c>
      <c r="Y33" s="27">
        <f t="shared" si="2"/>
        <v>40</v>
      </c>
    </row>
    <row r="34" spans="1:25" hidden="1" x14ac:dyDescent="0.15">
      <c r="A34" s="53"/>
      <c r="B34" s="58" t="str">
        <f t="shared" si="0"/>
        <v>生物とかんきょう</v>
      </c>
      <c r="C34" s="59"/>
      <c r="D34" s="60"/>
      <c r="E34" s="25">
        <f t="shared" si="1"/>
        <v>68.269230769230774</v>
      </c>
      <c r="F34" s="26">
        <f t="shared" si="1"/>
        <v>75.289157525557798</v>
      </c>
      <c r="G34" s="27">
        <f t="shared" si="1"/>
        <v>45</v>
      </c>
      <c r="U34" s="72"/>
      <c r="V34" s="28" t="str">
        <f t="shared" si="2"/>
        <v>生物とかんきょう</v>
      </c>
      <c r="W34" s="25">
        <f t="shared" si="2"/>
        <v>68.269230769230774</v>
      </c>
      <c r="X34" s="26">
        <f t="shared" si="2"/>
        <v>75.289157525557798</v>
      </c>
      <c r="Y34" s="27">
        <f t="shared" si="2"/>
        <v>45</v>
      </c>
    </row>
    <row r="35" spans="1:25" hidden="1" x14ac:dyDescent="0.15">
      <c r="A35" s="53"/>
      <c r="B35" s="58" t="str">
        <f t="shared" si="0"/>
        <v/>
      </c>
      <c r="C35" s="59"/>
      <c r="D35" s="60"/>
      <c r="E35" s="25" t="str">
        <f t="shared" si="1"/>
        <v/>
      </c>
      <c r="F35" s="26" t="str">
        <f t="shared" si="1"/>
        <v/>
      </c>
      <c r="G35" s="27">
        <f t="shared" si="1"/>
        <v>50</v>
      </c>
      <c r="U35" s="72"/>
      <c r="V35" s="28" t="str">
        <f t="shared" si="2"/>
        <v/>
      </c>
      <c r="W35" s="25" t="str">
        <f t="shared" si="2"/>
        <v/>
      </c>
      <c r="X35" s="26" t="str">
        <f t="shared" si="2"/>
        <v/>
      </c>
      <c r="Y35" s="27">
        <f t="shared" si="2"/>
        <v>50</v>
      </c>
    </row>
    <row r="36" spans="1:25" hidden="1" x14ac:dyDescent="0.15">
      <c r="A36" s="54"/>
      <c r="B36" s="61" t="str">
        <f t="shared" si="0"/>
        <v/>
      </c>
      <c r="C36" s="62"/>
      <c r="D36" s="63"/>
      <c r="E36" s="29" t="str">
        <f t="shared" si="1"/>
        <v/>
      </c>
      <c r="F36" s="30" t="str">
        <f t="shared" si="1"/>
        <v/>
      </c>
      <c r="G36" s="31">
        <f t="shared" si="1"/>
        <v>55</v>
      </c>
      <c r="U36" s="73"/>
      <c r="V36" s="32" t="str">
        <f t="shared" si="2"/>
        <v/>
      </c>
      <c r="W36" s="29" t="str">
        <f t="shared" si="2"/>
        <v/>
      </c>
      <c r="X36" s="30" t="str">
        <f t="shared" si="2"/>
        <v/>
      </c>
      <c r="Y36" s="31">
        <f t="shared" si="2"/>
        <v>55</v>
      </c>
    </row>
    <row r="37" spans="1:25" x14ac:dyDescent="0.15">
      <c r="A37" s="52" t="s">
        <v>6</v>
      </c>
      <c r="B37" s="55" t="str">
        <f t="shared" si="0"/>
        <v>物質・
エネルギー</v>
      </c>
      <c r="C37" s="56"/>
      <c r="D37" s="57"/>
      <c r="E37" s="21">
        <f t="shared" si="1"/>
        <v>65.144230769230774</v>
      </c>
      <c r="F37" s="22">
        <f t="shared" si="1"/>
        <v>67.752406536825617</v>
      </c>
      <c r="G37" s="23">
        <f t="shared" si="1"/>
        <v>64.120709693286585</v>
      </c>
      <c r="U37" s="52" t="s">
        <v>6</v>
      </c>
      <c r="V37" s="24" t="str">
        <f t="shared" si="2"/>
        <v>物質・
エネルギー</v>
      </c>
      <c r="W37" s="21">
        <f t="shared" si="2"/>
        <v>65.144230769230774</v>
      </c>
      <c r="X37" s="22">
        <f t="shared" si="2"/>
        <v>67.752406536825617</v>
      </c>
      <c r="Y37" s="23">
        <f t="shared" si="2"/>
        <v>64.120709693286585</v>
      </c>
    </row>
    <row r="38" spans="1:25" x14ac:dyDescent="0.15">
      <c r="A38" s="53"/>
      <c r="B38" s="58" t="str">
        <f t="shared" si="0"/>
        <v>生命・地球</v>
      </c>
      <c r="C38" s="59"/>
      <c r="D38" s="60"/>
      <c r="E38" s="25">
        <f t="shared" si="1"/>
        <v>72.702991452991455</v>
      </c>
      <c r="F38" s="26">
        <f t="shared" si="1"/>
        <v>76.746760192025462</v>
      </c>
      <c r="G38" s="27">
        <f t="shared" si="1"/>
        <v>78.347411468732972</v>
      </c>
      <c r="U38" s="53"/>
      <c r="V38" s="28" t="str">
        <f t="shared" si="2"/>
        <v>生命・地球</v>
      </c>
      <c r="W38" s="25">
        <f t="shared" si="2"/>
        <v>72.702991452991455</v>
      </c>
      <c r="X38" s="26">
        <f t="shared" si="2"/>
        <v>76.746760192025462</v>
      </c>
      <c r="Y38" s="27">
        <f t="shared" si="2"/>
        <v>78.347411468732972</v>
      </c>
    </row>
    <row r="39" spans="1:25" x14ac:dyDescent="0.15">
      <c r="A39" s="53"/>
      <c r="B39" s="58" t="str">
        <f t="shared" si="0"/>
        <v/>
      </c>
      <c r="C39" s="59"/>
      <c r="D39" s="60"/>
      <c r="E39" s="25" t="str">
        <f t="shared" si="1"/>
        <v/>
      </c>
      <c r="F39" s="26" t="str">
        <f t="shared" si="1"/>
        <v/>
      </c>
      <c r="G39" s="27" t="str">
        <f t="shared" si="1"/>
        <v/>
      </c>
      <c r="U39" s="53"/>
      <c r="V39" s="28" t="str">
        <f t="shared" si="2"/>
        <v/>
      </c>
      <c r="W39" s="25" t="str">
        <f t="shared" si="2"/>
        <v/>
      </c>
      <c r="X39" s="26" t="str">
        <f t="shared" si="2"/>
        <v/>
      </c>
      <c r="Y39" s="27" t="str">
        <f t="shared" si="2"/>
        <v/>
      </c>
    </row>
    <row r="40" spans="1:25" x14ac:dyDescent="0.15">
      <c r="A40" s="53"/>
      <c r="B40" s="58" t="str">
        <f t="shared" si="0"/>
        <v/>
      </c>
      <c r="C40" s="59"/>
      <c r="D40" s="60"/>
      <c r="E40" s="25" t="str">
        <f t="shared" si="1"/>
        <v/>
      </c>
      <c r="F40" s="26" t="str">
        <f t="shared" si="1"/>
        <v/>
      </c>
      <c r="G40" s="27" t="str">
        <f t="shared" si="1"/>
        <v/>
      </c>
      <c r="U40" s="53"/>
      <c r="V40" s="28" t="str">
        <f t="shared" si="2"/>
        <v/>
      </c>
      <c r="W40" s="25" t="str">
        <f t="shared" si="2"/>
        <v/>
      </c>
      <c r="X40" s="26" t="str">
        <f t="shared" si="2"/>
        <v/>
      </c>
      <c r="Y40" s="27" t="str">
        <f t="shared" si="2"/>
        <v/>
      </c>
    </row>
    <row r="41" spans="1:25" x14ac:dyDescent="0.15">
      <c r="A41" s="53"/>
      <c r="B41" s="58" t="str">
        <f t="shared" si="0"/>
        <v/>
      </c>
      <c r="C41" s="59"/>
      <c r="D41" s="60"/>
      <c r="E41" s="25" t="str">
        <f t="shared" si="1"/>
        <v/>
      </c>
      <c r="F41" s="26" t="str">
        <f t="shared" si="1"/>
        <v/>
      </c>
      <c r="G41" s="27" t="str">
        <f t="shared" si="1"/>
        <v/>
      </c>
      <c r="I41" s="33"/>
      <c r="U41" s="53"/>
      <c r="V41" s="28" t="str">
        <f t="shared" si="2"/>
        <v/>
      </c>
      <c r="W41" s="25" t="str">
        <f t="shared" si="2"/>
        <v/>
      </c>
      <c r="X41" s="26" t="str">
        <f t="shared" si="2"/>
        <v/>
      </c>
      <c r="Y41" s="27" t="str">
        <f t="shared" si="2"/>
        <v/>
      </c>
    </row>
    <row r="42" spans="1:25" x14ac:dyDescent="0.15">
      <c r="A42" s="54"/>
      <c r="B42" s="61" t="str">
        <f t="shared" si="0"/>
        <v/>
      </c>
      <c r="C42" s="62"/>
      <c r="D42" s="63"/>
      <c r="E42" s="29" t="str">
        <f t="shared" si="1"/>
        <v/>
      </c>
      <c r="F42" s="30" t="str">
        <f t="shared" si="1"/>
        <v/>
      </c>
      <c r="G42" s="31" t="str">
        <f t="shared" si="1"/>
        <v/>
      </c>
      <c r="U42" s="54"/>
      <c r="V42" s="32" t="str">
        <f t="shared" si="2"/>
        <v/>
      </c>
      <c r="W42" s="29" t="str">
        <f t="shared" si="2"/>
        <v/>
      </c>
      <c r="X42" s="30" t="str">
        <f t="shared" si="2"/>
        <v/>
      </c>
      <c r="Y42" s="31" t="str">
        <f t="shared" si="2"/>
        <v/>
      </c>
    </row>
    <row r="43" spans="1:25" x14ac:dyDescent="0.15">
      <c r="A43" s="52" t="s">
        <v>7</v>
      </c>
      <c r="B43" s="55" t="str">
        <f t="shared" si="0"/>
        <v>知識・技能</v>
      </c>
      <c r="C43" s="56"/>
      <c r="D43" s="57"/>
      <c r="E43" s="21">
        <f t="shared" si="1"/>
        <v>74.579326923076934</v>
      </c>
      <c r="F43" s="22">
        <f t="shared" si="1"/>
        <v>77.389747033803445</v>
      </c>
      <c r="G43" s="23">
        <f t="shared" si="1"/>
        <v>78.314749637869966</v>
      </c>
      <c r="U43" s="52" t="s">
        <v>7</v>
      </c>
      <c r="V43" s="24" t="str">
        <f t="shared" ref="V43:Y47" si="3">IF(V116&lt;&gt;"",V116,"")</f>
        <v>知識・技能</v>
      </c>
      <c r="W43" s="21">
        <f t="shared" si="3"/>
        <v>74.579326923076934</v>
      </c>
      <c r="X43" s="22">
        <f t="shared" si="3"/>
        <v>77.389747033803445</v>
      </c>
      <c r="Y43" s="23">
        <f t="shared" si="3"/>
        <v>78.314749637869966</v>
      </c>
    </row>
    <row r="44" spans="1:25" x14ac:dyDescent="0.15">
      <c r="A44" s="53"/>
      <c r="B44" s="58" t="str">
        <f t="shared" si="0"/>
        <v>思考・判断・
表現</v>
      </c>
      <c r="C44" s="59"/>
      <c r="D44" s="60"/>
      <c r="E44" s="25">
        <f t="shared" si="1"/>
        <v>64.079670329670336</v>
      </c>
      <c r="F44" s="26">
        <f t="shared" si="1"/>
        <v>68.302472096965047</v>
      </c>
      <c r="G44" s="27">
        <f t="shared" si="1"/>
        <v>66.190423467908047</v>
      </c>
      <c r="U44" s="53"/>
      <c r="V44" s="28" t="str">
        <f t="shared" si="3"/>
        <v>思考・判断・
表現</v>
      </c>
      <c r="W44" s="25">
        <f t="shared" si="3"/>
        <v>64.079670329670336</v>
      </c>
      <c r="X44" s="26">
        <f t="shared" si="3"/>
        <v>68.302472096965047</v>
      </c>
      <c r="Y44" s="27">
        <f t="shared" si="3"/>
        <v>66.190423467908047</v>
      </c>
    </row>
    <row r="45" spans="1:25" x14ac:dyDescent="0.15">
      <c r="A45" s="53"/>
      <c r="B45" s="58" t="str">
        <f t="shared" si="0"/>
        <v/>
      </c>
      <c r="C45" s="59"/>
      <c r="D45" s="60"/>
      <c r="E45" s="25" t="str">
        <f t="shared" si="1"/>
        <v/>
      </c>
      <c r="F45" s="26" t="str">
        <f t="shared" si="1"/>
        <v/>
      </c>
      <c r="G45" s="27" t="str">
        <f t="shared" si="1"/>
        <v/>
      </c>
      <c r="U45" s="53"/>
      <c r="V45" s="28" t="str">
        <f t="shared" si="3"/>
        <v/>
      </c>
      <c r="W45" s="25" t="str">
        <f t="shared" si="3"/>
        <v/>
      </c>
      <c r="X45" s="26" t="str">
        <f t="shared" si="3"/>
        <v/>
      </c>
      <c r="Y45" s="27" t="str">
        <f t="shared" si="3"/>
        <v/>
      </c>
    </row>
    <row r="46" spans="1:25" x14ac:dyDescent="0.15">
      <c r="A46" s="53"/>
      <c r="B46" s="58" t="str">
        <f t="shared" si="0"/>
        <v/>
      </c>
      <c r="C46" s="59"/>
      <c r="D46" s="60"/>
      <c r="E46" s="25" t="str">
        <f t="shared" si="1"/>
        <v/>
      </c>
      <c r="F46" s="26" t="str">
        <f t="shared" si="1"/>
        <v/>
      </c>
      <c r="G46" s="27" t="str">
        <f t="shared" si="1"/>
        <v/>
      </c>
      <c r="U46" s="53"/>
      <c r="V46" s="28" t="str">
        <f t="shared" si="3"/>
        <v/>
      </c>
      <c r="W46" s="25" t="str">
        <f t="shared" si="3"/>
        <v/>
      </c>
      <c r="X46" s="26" t="str">
        <f t="shared" si="3"/>
        <v/>
      </c>
      <c r="Y46" s="27" t="str">
        <f t="shared" si="3"/>
        <v/>
      </c>
    </row>
    <row r="47" spans="1:25" x14ac:dyDescent="0.15">
      <c r="A47" s="54"/>
      <c r="B47" s="61" t="str">
        <f t="shared" si="0"/>
        <v/>
      </c>
      <c r="C47" s="62"/>
      <c r="D47" s="63"/>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4" t="s">
        <v>9</v>
      </c>
      <c r="B53" s="4"/>
      <c r="C53" s="4"/>
      <c r="H53" s="34"/>
      <c r="P53" s="35" t="s">
        <v>10</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天気の変化</v>
      </c>
      <c r="B55" s="48"/>
      <c r="C55" s="48"/>
      <c r="D55" s="49"/>
      <c r="E55" s="49"/>
      <c r="F55" s="49"/>
      <c r="G55" s="49"/>
      <c r="H55" s="49"/>
      <c r="I55" s="49"/>
      <c r="J55" s="49"/>
      <c r="K55" s="49"/>
      <c r="L55" s="49"/>
      <c r="M55" s="49"/>
      <c r="N55" s="49"/>
      <c r="O55" s="49"/>
      <c r="P55" s="49"/>
      <c r="S55" s="36">
        <f t="shared" ref="S55:S74" si="5">LEN(V100)</f>
        <v>5</v>
      </c>
    </row>
    <row r="56" spans="1:19" ht="97.5" hidden="1" customHeight="1" x14ac:dyDescent="0.15">
      <c r="A56" s="48" t="str">
        <f t="shared" si="4"/>
        <v>ふりこのきまり</v>
      </c>
      <c r="B56" s="48"/>
      <c r="C56" s="48"/>
      <c r="D56" s="49"/>
      <c r="E56" s="49"/>
      <c r="F56" s="49"/>
      <c r="G56" s="49"/>
      <c r="H56" s="49"/>
      <c r="I56" s="49"/>
      <c r="J56" s="49"/>
      <c r="K56" s="49"/>
      <c r="L56" s="49"/>
      <c r="M56" s="49"/>
      <c r="N56" s="49"/>
      <c r="O56" s="49"/>
      <c r="P56" s="49"/>
      <c r="S56" s="36">
        <f t="shared" si="5"/>
        <v>7</v>
      </c>
    </row>
    <row r="57" spans="1:19" ht="97.5" hidden="1" customHeight="1" x14ac:dyDescent="0.15">
      <c r="A57" s="48" t="str">
        <f t="shared" si="4"/>
        <v>電流のはたらき</v>
      </c>
      <c r="B57" s="48"/>
      <c r="C57" s="48"/>
      <c r="D57" s="49"/>
      <c r="E57" s="49"/>
      <c r="F57" s="49"/>
      <c r="G57" s="49"/>
      <c r="H57" s="49"/>
      <c r="I57" s="49"/>
      <c r="J57" s="49"/>
      <c r="K57" s="49"/>
      <c r="L57" s="49"/>
      <c r="M57" s="49"/>
      <c r="N57" s="49"/>
      <c r="O57" s="49"/>
      <c r="P57" s="49"/>
      <c r="S57" s="36">
        <f t="shared" si="5"/>
        <v>7</v>
      </c>
    </row>
    <row r="58" spans="1:19" ht="97.5" hidden="1" customHeight="1" x14ac:dyDescent="0.15">
      <c r="A58" s="48" t="str">
        <f t="shared" si="4"/>
        <v>物のとけ方</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物の燃え方</v>
      </c>
      <c r="B59" s="48"/>
      <c r="C59" s="48"/>
      <c r="D59" s="49"/>
      <c r="E59" s="49"/>
      <c r="F59" s="49"/>
      <c r="G59" s="49"/>
      <c r="H59" s="49"/>
      <c r="I59" s="49"/>
      <c r="J59" s="49"/>
      <c r="K59" s="49"/>
      <c r="L59" s="49"/>
      <c r="M59" s="49"/>
      <c r="N59" s="49"/>
      <c r="O59" s="49"/>
      <c r="P59" s="49"/>
      <c r="S59" s="36">
        <f t="shared" si="5"/>
        <v>5</v>
      </c>
    </row>
    <row r="60" spans="1:19" ht="97.5" hidden="1" customHeight="1" x14ac:dyDescent="0.15">
      <c r="A60" s="48" t="str">
        <f t="shared" si="4"/>
        <v>動物のからだのつくりとはたらき</v>
      </c>
      <c r="B60" s="48"/>
      <c r="C60" s="48"/>
      <c r="D60" s="49"/>
      <c r="E60" s="49"/>
      <c r="F60" s="49"/>
      <c r="G60" s="49"/>
      <c r="H60" s="49"/>
      <c r="I60" s="49"/>
      <c r="J60" s="49"/>
      <c r="K60" s="49"/>
      <c r="L60" s="49"/>
      <c r="M60" s="49"/>
      <c r="N60" s="49"/>
      <c r="O60" s="49"/>
      <c r="P60" s="49"/>
      <c r="S60" s="36">
        <f t="shared" si="5"/>
        <v>15</v>
      </c>
    </row>
    <row r="61" spans="1:19" ht="97.5" hidden="1" customHeight="1" x14ac:dyDescent="0.15">
      <c r="A61" s="48" t="str">
        <f t="shared" si="4"/>
        <v>植物のつくりとはたらき</v>
      </c>
      <c r="B61" s="48"/>
      <c r="C61" s="48"/>
      <c r="D61" s="49"/>
      <c r="E61" s="49"/>
      <c r="F61" s="49"/>
      <c r="G61" s="49"/>
      <c r="H61" s="49"/>
      <c r="I61" s="49"/>
      <c r="J61" s="49"/>
      <c r="K61" s="49"/>
      <c r="L61" s="49"/>
      <c r="M61" s="49"/>
      <c r="N61" s="49"/>
      <c r="O61" s="49"/>
      <c r="P61" s="49"/>
      <c r="S61" s="36">
        <f t="shared" si="5"/>
        <v>11</v>
      </c>
    </row>
    <row r="62" spans="1:19" ht="97.5" hidden="1" customHeight="1" x14ac:dyDescent="0.15">
      <c r="A62" s="48" t="str">
        <f t="shared" si="4"/>
        <v>生物とかんきょう</v>
      </c>
      <c r="B62" s="48"/>
      <c r="C62" s="48"/>
      <c r="D62" s="49"/>
      <c r="E62" s="49"/>
      <c r="F62" s="49"/>
      <c r="G62" s="49"/>
      <c r="H62" s="49"/>
      <c r="I62" s="49"/>
      <c r="J62" s="49"/>
      <c r="K62" s="49"/>
      <c r="L62" s="49"/>
      <c r="M62" s="49"/>
      <c r="N62" s="49"/>
      <c r="O62" s="49"/>
      <c r="P62" s="49"/>
      <c r="S62" s="36">
        <f t="shared" si="5"/>
        <v>8</v>
      </c>
    </row>
    <row r="63" spans="1:19" ht="97.5" hidden="1" customHeight="1" x14ac:dyDescent="0.15">
      <c r="A63" s="48" t="str">
        <f t="shared" si="4"/>
        <v/>
      </c>
      <c r="B63" s="48"/>
      <c r="C63" s="48"/>
      <c r="D63" s="49"/>
      <c r="E63" s="49"/>
      <c r="F63" s="49"/>
      <c r="G63" s="49"/>
      <c r="H63" s="49"/>
      <c r="I63" s="49"/>
      <c r="J63" s="49"/>
      <c r="K63" s="49"/>
      <c r="L63" s="49"/>
      <c r="M63" s="49"/>
      <c r="N63" s="49"/>
      <c r="O63" s="49"/>
      <c r="P63" s="49"/>
      <c r="S63" s="36">
        <f t="shared" si="5"/>
        <v>0</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252.75" customHeight="1" x14ac:dyDescent="0.15">
      <c r="A65" s="48" t="str">
        <f t="shared" si="4"/>
        <v>物質・
エネルギー</v>
      </c>
      <c r="B65" s="48"/>
      <c r="C65" s="48"/>
      <c r="D65" s="49" t="s">
        <v>104</v>
      </c>
      <c r="E65" s="49"/>
      <c r="F65" s="49"/>
      <c r="G65" s="49"/>
      <c r="H65" s="49"/>
      <c r="I65" s="49" t="s">
        <v>120</v>
      </c>
      <c r="J65" s="49"/>
      <c r="K65" s="49"/>
      <c r="L65" s="49"/>
      <c r="M65" s="49"/>
      <c r="N65" s="49"/>
      <c r="O65" s="49"/>
      <c r="P65" s="49"/>
      <c r="S65" s="36">
        <f t="shared" si="5"/>
        <v>9</v>
      </c>
    </row>
    <row r="66" spans="1:21" ht="220.5" customHeight="1" x14ac:dyDescent="0.15">
      <c r="A66" s="48" t="str">
        <f t="shared" si="4"/>
        <v>生命・地球</v>
      </c>
      <c r="B66" s="48"/>
      <c r="C66" s="48"/>
      <c r="D66" s="49" t="s">
        <v>95</v>
      </c>
      <c r="E66" s="49"/>
      <c r="F66" s="49"/>
      <c r="G66" s="49"/>
      <c r="H66" s="49"/>
      <c r="I66" s="49" t="s">
        <v>127</v>
      </c>
      <c r="J66" s="49"/>
      <c r="K66" s="49"/>
      <c r="L66" s="49"/>
      <c r="M66" s="49"/>
      <c r="N66" s="49"/>
      <c r="O66" s="49"/>
      <c r="P66" s="49"/>
      <c r="S66" s="36">
        <f t="shared" si="5"/>
        <v>5</v>
      </c>
    </row>
    <row r="67" spans="1:21" ht="97.5" customHeight="1" x14ac:dyDescent="0.15">
      <c r="A67" s="48" t="str">
        <f t="shared" si="4"/>
        <v/>
      </c>
      <c r="B67" s="48"/>
      <c r="C67" s="48"/>
      <c r="D67" s="49"/>
      <c r="E67" s="49"/>
      <c r="F67" s="49"/>
      <c r="G67" s="49"/>
      <c r="H67" s="49"/>
      <c r="I67" s="49"/>
      <c r="J67" s="49"/>
      <c r="K67" s="49"/>
      <c r="L67" s="49"/>
      <c r="M67" s="49"/>
      <c r="N67" s="49"/>
      <c r="O67" s="49"/>
      <c r="P67" s="49"/>
      <c r="S67" s="36">
        <f t="shared" si="5"/>
        <v>0</v>
      </c>
    </row>
    <row r="68" spans="1:21" ht="97.5" customHeight="1" x14ac:dyDescent="0.15">
      <c r="A68" s="48" t="str">
        <f t="shared" si="4"/>
        <v/>
      </c>
      <c r="B68" s="48"/>
      <c r="C68" s="48"/>
      <c r="D68" s="49"/>
      <c r="E68" s="49"/>
      <c r="F68" s="49"/>
      <c r="G68" s="49"/>
      <c r="H68" s="49"/>
      <c r="I68" s="49"/>
      <c r="J68" s="49"/>
      <c r="K68" s="49"/>
      <c r="L68" s="49"/>
      <c r="M68" s="49"/>
      <c r="N68" s="49"/>
      <c r="O68" s="49"/>
      <c r="P68" s="49"/>
      <c r="S68" s="36">
        <f t="shared" si="5"/>
        <v>0</v>
      </c>
    </row>
    <row r="69" spans="1:21" ht="97.5" customHeight="1" x14ac:dyDescent="0.15">
      <c r="A69" s="48" t="str">
        <f t="shared" si="4"/>
        <v/>
      </c>
      <c r="B69" s="48"/>
      <c r="C69" s="48"/>
      <c r="D69" s="49"/>
      <c r="E69" s="49"/>
      <c r="F69" s="49"/>
      <c r="G69" s="49"/>
      <c r="H69" s="49"/>
      <c r="I69" s="49"/>
      <c r="J69" s="49"/>
      <c r="K69" s="49"/>
      <c r="L69" s="49"/>
      <c r="M69" s="49"/>
      <c r="N69" s="49"/>
      <c r="O69" s="49"/>
      <c r="P69" s="49"/>
      <c r="S69" s="36">
        <f t="shared" si="5"/>
        <v>0</v>
      </c>
    </row>
    <row r="70" spans="1:21" ht="97.5" customHeight="1" x14ac:dyDescent="0.15">
      <c r="A70" s="48" t="str">
        <f t="shared" si="4"/>
        <v/>
      </c>
      <c r="B70" s="48"/>
      <c r="C70" s="48"/>
      <c r="D70" s="49"/>
      <c r="E70" s="49"/>
      <c r="F70" s="49"/>
      <c r="G70" s="49"/>
      <c r="H70" s="49"/>
      <c r="I70" s="49"/>
      <c r="J70" s="49"/>
      <c r="K70" s="49"/>
      <c r="L70" s="49"/>
      <c r="M70" s="49"/>
      <c r="N70" s="49"/>
      <c r="O70" s="49"/>
      <c r="P70" s="49"/>
      <c r="S70" s="36">
        <f t="shared" si="5"/>
        <v>0</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
表現</v>
      </c>
      <c r="B72" s="46"/>
      <c r="C72" s="46"/>
      <c r="D72" s="47"/>
      <c r="E72" s="47"/>
      <c r="F72" s="47"/>
      <c r="G72" s="47"/>
      <c r="H72" s="47"/>
      <c r="I72" s="47"/>
      <c r="J72" s="47"/>
      <c r="K72" s="47"/>
      <c r="L72" s="47"/>
      <c r="M72" s="47"/>
      <c r="N72" s="47"/>
      <c r="O72" s="47"/>
      <c r="P72" s="47"/>
      <c r="S72" s="36">
        <f t="shared" si="5"/>
        <v>9</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66</v>
      </c>
      <c r="W100" s="13">
        <v>69.230769230769226</v>
      </c>
      <c r="X100" s="13">
        <v>72.302440116409215</v>
      </c>
      <c r="Y100" s="13">
        <v>10</v>
      </c>
    </row>
    <row r="101" spans="20:25" hidden="1" x14ac:dyDescent="0.15">
      <c r="T101" s="42"/>
      <c r="U101">
        <v>2</v>
      </c>
      <c r="V101" t="s">
        <v>67</v>
      </c>
      <c r="W101" s="13">
        <v>54.807692307692307</v>
      </c>
      <c r="X101" s="13">
        <v>58.126259234385493</v>
      </c>
      <c r="Y101" s="13">
        <v>15</v>
      </c>
    </row>
    <row r="102" spans="20:25" hidden="1" x14ac:dyDescent="0.15">
      <c r="T102" s="42"/>
      <c r="U102">
        <v>3</v>
      </c>
      <c r="V102" t="s">
        <v>68</v>
      </c>
      <c r="W102" s="13">
        <v>63.141025641025649</v>
      </c>
      <c r="X102" s="13">
        <v>67.584508618759799</v>
      </c>
      <c r="Y102" s="13">
        <v>20</v>
      </c>
    </row>
    <row r="103" spans="20:25" hidden="1" x14ac:dyDescent="0.15">
      <c r="T103" s="42"/>
      <c r="U103">
        <v>4</v>
      </c>
      <c r="V103" t="s">
        <v>69</v>
      </c>
      <c r="W103" s="13">
        <v>66.987179487179489</v>
      </c>
      <c r="X103" s="13">
        <v>64.495186926348779</v>
      </c>
      <c r="Y103" s="13">
        <v>25</v>
      </c>
    </row>
    <row r="104" spans="20:25" hidden="1" x14ac:dyDescent="0.15">
      <c r="T104" s="42"/>
      <c r="U104">
        <v>5</v>
      </c>
      <c r="V104" t="s">
        <v>70</v>
      </c>
      <c r="W104" s="13">
        <v>70.432692307692307</v>
      </c>
      <c r="X104" s="13">
        <v>75.134318334452658</v>
      </c>
      <c r="Y104" s="13">
        <v>30</v>
      </c>
    </row>
    <row r="105" spans="20:25" hidden="1" x14ac:dyDescent="0.15">
      <c r="T105" s="42"/>
      <c r="U105">
        <v>6</v>
      </c>
      <c r="V105" t="s">
        <v>71</v>
      </c>
      <c r="W105" s="13">
        <v>76.923076923076934</v>
      </c>
      <c r="X105" s="13">
        <v>77.76583837027087</v>
      </c>
      <c r="Y105" s="13">
        <v>35</v>
      </c>
    </row>
    <row r="106" spans="20:25" hidden="1" x14ac:dyDescent="0.15">
      <c r="T106" s="42"/>
      <c r="U106">
        <v>7</v>
      </c>
      <c r="V106" t="s">
        <v>72</v>
      </c>
      <c r="W106" s="13">
        <v>79.166666666666657</v>
      </c>
      <c r="X106" s="13">
        <v>83.889261995373488</v>
      </c>
      <c r="Y106" s="13">
        <v>40</v>
      </c>
    </row>
    <row r="107" spans="20:25" hidden="1" x14ac:dyDescent="0.15">
      <c r="T107" s="42"/>
      <c r="U107">
        <v>8</v>
      </c>
      <c r="V107" t="s">
        <v>73</v>
      </c>
      <c r="W107" s="13">
        <v>68.269230769230774</v>
      </c>
      <c r="X107" s="13">
        <v>75.289157525557798</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s="44" t="s">
        <v>74</v>
      </c>
      <c r="W110" s="13">
        <v>65.144230769230774</v>
      </c>
      <c r="X110" s="13">
        <v>67.752406536825617</v>
      </c>
      <c r="Y110" s="13">
        <v>64.120709693286585</v>
      </c>
    </row>
    <row r="111" spans="20:25" x14ac:dyDescent="0.15">
      <c r="T111" s="42"/>
      <c r="U111">
        <v>2</v>
      </c>
      <c r="V111" t="s">
        <v>75</v>
      </c>
      <c r="W111" s="13">
        <v>72.702991452991455</v>
      </c>
      <c r="X111" s="13">
        <v>76.746760192025462</v>
      </c>
      <c r="Y111" s="13">
        <v>78.347411468732972</v>
      </c>
    </row>
    <row r="112" spans="20:25" hidden="1" x14ac:dyDescent="0.15">
      <c r="T112" s="42"/>
      <c r="U112">
        <v>3</v>
      </c>
      <c r="W112" s="13"/>
      <c r="X112" s="13"/>
      <c r="Y112" s="13"/>
    </row>
    <row r="113" spans="20:25" hidden="1" x14ac:dyDescent="0.15">
      <c r="T113" s="42"/>
      <c r="U113">
        <v>4</v>
      </c>
      <c r="W113" s="13"/>
      <c r="X113" s="13"/>
      <c r="Y113" s="13"/>
    </row>
    <row r="114" spans="20:25" hidden="1" x14ac:dyDescent="0.15">
      <c r="T114" s="42"/>
      <c r="U114">
        <v>5</v>
      </c>
      <c r="W114" s="13"/>
      <c r="X114" s="13"/>
      <c r="Y114" s="13"/>
    </row>
    <row r="115" spans="20:25" hidden="1" x14ac:dyDescent="0.15">
      <c r="T115" s="43"/>
      <c r="U115">
        <v>6</v>
      </c>
      <c r="W115" s="13"/>
      <c r="X115" s="13"/>
      <c r="Y115" s="13"/>
    </row>
    <row r="116" spans="20:25" ht="13.5" customHeight="1" x14ac:dyDescent="0.15">
      <c r="T116" s="41"/>
      <c r="U116">
        <v>1</v>
      </c>
      <c r="V116" t="s">
        <v>31</v>
      </c>
      <c r="W116" s="13">
        <v>74.579326923076934</v>
      </c>
      <c r="X116" s="13">
        <v>77.389747033803445</v>
      </c>
      <c r="Y116" s="13">
        <v>78.314749637869966</v>
      </c>
    </row>
    <row r="117" spans="20:25" ht="27" x14ac:dyDescent="0.15">
      <c r="T117" s="42"/>
      <c r="U117">
        <v>2</v>
      </c>
      <c r="V117" s="44" t="s">
        <v>32</v>
      </c>
      <c r="W117" s="13">
        <v>64.079670329670336</v>
      </c>
      <c r="X117" s="13">
        <v>68.302472096965047</v>
      </c>
      <c r="Y117" s="13">
        <v>66.190423467908047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76"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H13"/>
  <sheetViews>
    <sheetView tabSelected="1" zoomScaleNormal="100" workbookViewId="0">
      <selection activeCell="F9" sqref="F9:H9"/>
    </sheetView>
  </sheetViews>
  <sheetFormatPr defaultRowHeight="13.5" x14ac:dyDescent="0.15"/>
  <cols>
    <col min="1" max="5" width="10.625" customWidth="1"/>
    <col min="6" max="8" width="13.125" customWidth="1"/>
    <col min="257" max="261" width="10.625" customWidth="1"/>
    <col min="262" max="264" width="13.125" customWidth="1"/>
    <col min="513" max="517" width="10.625" customWidth="1"/>
    <col min="518" max="520" width="13.125" customWidth="1"/>
    <col min="769" max="773" width="10.625" customWidth="1"/>
    <col min="774" max="776" width="13.125" customWidth="1"/>
    <col min="1025" max="1029" width="10.625" customWidth="1"/>
    <col min="1030" max="1032" width="13.125" customWidth="1"/>
    <col min="1281" max="1285" width="10.625" customWidth="1"/>
    <col min="1286" max="1288" width="13.125" customWidth="1"/>
    <col min="1537" max="1541" width="10.625" customWidth="1"/>
    <col min="1542" max="1544" width="13.125" customWidth="1"/>
    <col min="1793" max="1797" width="10.625" customWidth="1"/>
    <col min="1798" max="1800" width="13.125" customWidth="1"/>
    <col min="2049" max="2053" width="10.625" customWidth="1"/>
    <col min="2054" max="2056" width="13.125" customWidth="1"/>
    <col min="2305" max="2309" width="10.625" customWidth="1"/>
    <col min="2310" max="2312" width="13.125" customWidth="1"/>
    <col min="2561" max="2565" width="10.625" customWidth="1"/>
    <col min="2566" max="2568" width="13.125" customWidth="1"/>
    <col min="2817" max="2821" width="10.625" customWidth="1"/>
    <col min="2822" max="2824" width="13.125" customWidth="1"/>
    <col min="3073" max="3077" width="10.625" customWidth="1"/>
    <col min="3078" max="3080" width="13.125" customWidth="1"/>
    <col min="3329" max="3333" width="10.625" customWidth="1"/>
    <col min="3334" max="3336" width="13.125" customWidth="1"/>
    <col min="3585" max="3589" width="10.625" customWidth="1"/>
    <col min="3590" max="3592" width="13.125" customWidth="1"/>
    <col min="3841" max="3845" width="10.625" customWidth="1"/>
    <col min="3846" max="3848" width="13.125" customWidth="1"/>
    <col min="4097" max="4101" width="10.625" customWidth="1"/>
    <col min="4102" max="4104" width="13.125" customWidth="1"/>
    <col min="4353" max="4357" width="10.625" customWidth="1"/>
    <col min="4358" max="4360" width="13.125" customWidth="1"/>
    <col min="4609" max="4613" width="10.625" customWidth="1"/>
    <col min="4614" max="4616" width="13.125" customWidth="1"/>
    <col min="4865" max="4869" width="10.625" customWidth="1"/>
    <col min="4870" max="4872" width="13.125" customWidth="1"/>
    <col min="5121" max="5125" width="10.625" customWidth="1"/>
    <col min="5126" max="5128" width="13.125" customWidth="1"/>
    <col min="5377" max="5381" width="10.625" customWidth="1"/>
    <col min="5382" max="5384" width="13.125" customWidth="1"/>
    <col min="5633" max="5637" width="10.625" customWidth="1"/>
    <col min="5638" max="5640" width="13.125" customWidth="1"/>
    <col min="5889" max="5893" width="10.625" customWidth="1"/>
    <col min="5894" max="5896" width="13.125" customWidth="1"/>
    <col min="6145" max="6149" width="10.625" customWidth="1"/>
    <col min="6150" max="6152" width="13.125" customWidth="1"/>
    <col min="6401" max="6405" width="10.625" customWidth="1"/>
    <col min="6406" max="6408" width="13.125" customWidth="1"/>
    <col min="6657" max="6661" width="10.625" customWidth="1"/>
    <col min="6662" max="6664" width="13.125" customWidth="1"/>
    <col min="6913" max="6917" width="10.625" customWidth="1"/>
    <col min="6918" max="6920" width="13.125" customWidth="1"/>
    <col min="7169" max="7173" width="10.625" customWidth="1"/>
    <col min="7174" max="7176" width="13.125" customWidth="1"/>
    <col min="7425" max="7429" width="10.625" customWidth="1"/>
    <col min="7430" max="7432" width="13.125" customWidth="1"/>
    <col min="7681" max="7685" width="10.625" customWidth="1"/>
    <col min="7686" max="7688" width="13.125" customWidth="1"/>
    <col min="7937" max="7941" width="10.625" customWidth="1"/>
    <col min="7942" max="7944" width="13.125" customWidth="1"/>
    <col min="8193" max="8197" width="10.625" customWidth="1"/>
    <col min="8198" max="8200" width="13.125" customWidth="1"/>
    <col min="8449" max="8453" width="10.625" customWidth="1"/>
    <col min="8454" max="8456" width="13.125" customWidth="1"/>
    <col min="8705" max="8709" width="10.625" customWidth="1"/>
    <col min="8710" max="8712" width="13.125" customWidth="1"/>
    <col min="8961" max="8965" width="10.625" customWidth="1"/>
    <col min="8966" max="8968" width="13.125" customWidth="1"/>
    <col min="9217" max="9221" width="10.625" customWidth="1"/>
    <col min="9222" max="9224" width="13.125" customWidth="1"/>
    <col min="9473" max="9477" width="10.625" customWidth="1"/>
    <col min="9478" max="9480" width="13.125" customWidth="1"/>
    <col min="9729" max="9733" width="10.625" customWidth="1"/>
    <col min="9734" max="9736" width="13.125" customWidth="1"/>
    <col min="9985" max="9989" width="10.625" customWidth="1"/>
    <col min="9990" max="9992" width="13.125" customWidth="1"/>
    <col min="10241" max="10245" width="10.625" customWidth="1"/>
    <col min="10246" max="10248" width="13.125" customWidth="1"/>
    <col min="10497" max="10501" width="10.625" customWidth="1"/>
    <col min="10502" max="10504" width="13.125" customWidth="1"/>
    <col min="10753" max="10757" width="10.625" customWidth="1"/>
    <col min="10758" max="10760" width="13.125" customWidth="1"/>
    <col min="11009" max="11013" width="10.625" customWidth="1"/>
    <col min="11014" max="11016" width="13.125" customWidth="1"/>
    <col min="11265" max="11269" width="10.625" customWidth="1"/>
    <col min="11270" max="11272" width="13.125" customWidth="1"/>
    <col min="11521" max="11525" width="10.625" customWidth="1"/>
    <col min="11526" max="11528" width="13.125" customWidth="1"/>
    <col min="11777" max="11781" width="10.625" customWidth="1"/>
    <col min="11782" max="11784" width="13.125" customWidth="1"/>
    <col min="12033" max="12037" width="10.625" customWidth="1"/>
    <col min="12038" max="12040" width="13.125" customWidth="1"/>
    <col min="12289" max="12293" width="10.625" customWidth="1"/>
    <col min="12294" max="12296" width="13.125" customWidth="1"/>
    <col min="12545" max="12549" width="10.625" customWidth="1"/>
    <col min="12550" max="12552" width="13.125" customWidth="1"/>
    <col min="12801" max="12805" width="10.625" customWidth="1"/>
    <col min="12806" max="12808" width="13.125" customWidth="1"/>
    <col min="13057" max="13061" width="10.625" customWidth="1"/>
    <col min="13062" max="13064" width="13.125" customWidth="1"/>
    <col min="13313" max="13317" width="10.625" customWidth="1"/>
    <col min="13318" max="13320" width="13.125" customWidth="1"/>
    <col min="13569" max="13573" width="10.625" customWidth="1"/>
    <col min="13574" max="13576" width="13.125" customWidth="1"/>
    <col min="13825" max="13829" width="10.625" customWidth="1"/>
    <col min="13830" max="13832" width="13.125" customWidth="1"/>
    <col min="14081" max="14085" width="10.625" customWidth="1"/>
    <col min="14086" max="14088" width="13.125" customWidth="1"/>
    <col min="14337" max="14341" width="10.625" customWidth="1"/>
    <col min="14342" max="14344" width="13.125" customWidth="1"/>
    <col min="14593" max="14597" width="10.625" customWidth="1"/>
    <col min="14598" max="14600" width="13.125" customWidth="1"/>
    <col min="14849" max="14853" width="10.625" customWidth="1"/>
    <col min="14854" max="14856" width="13.125" customWidth="1"/>
    <col min="15105" max="15109" width="10.625" customWidth="1"/>
    <col min="15110" max="15112" width="13.125" customWidth="1"/>
    <col min="15361" max="15365" width="10.625" customWidth="1"/>
    <col min="15366" max="15368" width="13.125" customWidth="1"/>
    <col min="15617" max="15621" width="10.625" customWidth="1"/>
    <col min="15622" max="15624" width="13.125" customWidth="1"/>
    <col min="15873" max="15877" width="10.625" customWidth="1"/>
    <col min="15878" max="15880" width="13.125" customWidth="1"/>
    <col min="16129" max="16133" width="10.625" customWidth="1"/>
    <col min="16134" max="16136" width="13.125" customWidth="1"/>
  </cols>
  <sheetData>
    <row r="1" spans="1:8" ht="15" customHeight="1" x14ac:dyDescent="0.15"/>
    <row r="2" spans="1:8" ht="18" x14ac:dyDescent="0.2">
      <c r="A2" s="1" t="s">
        <v>83</v>
      </c>
    </row>
    <row r="3" spans="1:8" ht="18" x14ac:dyDescent="0.2">
      <c r="A3" s="1" t="s">
        <v>77</v>
      </c>
    </row>
    <row r="5" spans="1:8" ht="14.25" x14ac:dyDescent="0.15">
      <c r="A5" s="4" t="s">
        <v>78</v>
      </c>
    </row>
    <row r="6" spans="1:8" ht="18.75" customHeight="1" x14ac:dyDescent="0.15">
      <c r="A6" s="85" t="s">
        <v>79</v>
      </c>
      <c r="B6" s="86"/>
      <c r="C6" s="87" t="s">
        <v>80</v>
      </c>
      <c r="D6" s="88"/>
      <c r="E6" s="89"/>
      <c r="F6" s="85" t="s">
        <v>81</v>
      </c>
      <c r="G6" s="88"/>
      <c r="H6" s="89"/>
    </row>
    <row r="7" spans="1:8" ht="91.5" customHeight="1" x14ac:dyDescent="0.15">
      <c r="A7" s="90" t="s">
        <v>91</v>
      </c>
      <c r="B7" s="91"/>
      <c r="C7" s="92" t="s">
        <v>110</v>
      </c>
      <c r="D7" s="93"/>
      <c r="E7" s="94"/>
      <c r="F7" s="90" t="s">
        <v>112</v>
      </c>
      <c r="G7" s="93"/>
      <c r="H7" s="94"/>
    </row>
    <row r="8" spans="1:8" ht="86.25" customHeight="1" x14ac:dyDescent="0.15">
      <c r="A8" s="74" t="s">
        <v>93</v>
      </c>
      <c r="B8" s="75"/>
      <c r="C8" s="76" t="s">
        <v>113</v>
      </c>
      <c r="D8" s="79"/>
      <c r="E8" s="80"/>
      <c r="F8" s="74" t="s">
        <v>114</v>
      </c>
      <c r="G8" s="79"/>
      <c r="H8" s="80"/>
    </row>
    <row r="9" spans="1:8" ht="82.5" customHeight="1" x14ac:dyDescent="0.15">
      <c r="A9" s="74" t="s">
        <v>92</v>
      </c>
      <c r="B9" s="75"/>
      <c r="C9" s="76" t="s">
        <v>111</v>
      </c>
      <c r="D9" s="77"/>
      <c r="E9" s="78"/>
      <c r="F9" s="74" t="s">
        <v>115</v>
      </c>
      <c r="G9" s="79"/>
      <c r="H9" s="80"/>
    </row>
    <row r="10" spans="1:8" ht="15" customHeight="1" x14ac:dyDescent="0.15">
      <c r="A10" s="45"/>
      <c r="B10" s="45"/>
      <c r="C10" s="45"/>
      <c r="D10" s="45"/>
      <c r="E10" s="45"/>
      <c r="F10" s="45"/>
      <c r="G10" s="45"/>
      <c r="H10" s="45"/>
    </row>
    <row r="11" spans="1:8" ht="15" customHeight="1" x14ac:dyDescent="0.15"/>
    <row r="12" spans="1:8" ht="14.25" x14ac:dyDescent="0.15">
      <c r="A12" s="4" t="s">
        <v>82</v>
      </c>
    </row>
    <row r="13" spans="1:8" ht="99" customHeight="1" x14ac:dyDescent="0.15">
      <c r="A13" s="81" t="s">
        <v>94</v>
      </c>
      <c r="B13" s="82"/>
      <c r="C13" s="82"/>
      <c r="D13" s="83"/>
      <c r="E13" s="83"/>
      <c r="F13" s="83"/>
      <c r="G13" s="83"/>
      <c r="H13" s="84"/>
    </row>
  </sheetData>
  <mergeCells count="13">
    <mergeCell ref="A9:B9"/>
    <mergeCell ref="C9:E9"/>
    <mergeCell ref="F9:H9"/>
    <mergeCell ref="A13:H13"/>
    <mergeCell ref="A6:B6"/>
    <mergeCell ref="C6:E6"/>
    <mergeCell ref="F6:H6"/>
    <mergeCell ref="A8:B8"/>
    <mergeCell ref="C8:E8"/>
    <mergeCell ref="F8:H8"/>
    <mergeCell ref="A7:B7"/>
    <mergeCell ref="C7:E7"/>
    <mergeCell ref="F7:H7"/>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2021-03-05T07:17:43Z</cp:lastPrinted>
  <dcterms:created xsi:type="dcterms:W3CDTF">2021-01-09T05:21:45Z</dcterms:created>
  <dcterms:modified xsi:type="dcterms:W3CDTF">2021-03-31T08:14:08Z</dcterms:modified>
</cp:coreProperties>
</file>