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学力\"/>
    </mc:Choice>
  </mc:AlternateContent>
  <xr:revisionPtr revIDLastSave="0" documentId="13_ncr:1_{5C5F3EF4-51B9-4AE7-AFBC-8EBA65297A5D}" xr6:coauthVersionLast="36" xr6:coauthVersionMax="36" xr10:uidLastSave="{00000000-0000-0000-0000-000000000000}"/>
  <bookViews>
    <workbookView xWindow="0" yWindow="0" windowWidth="28800" windowHeight="11460" activeTab="4" xr2:uid="{00000000-000D-0000-FFFF-FFFF00000000}"/>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4">学校全体での取組!$A$1:$H$12</definedName>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8" i="4" l="1"/>
  <c r="S67" i="4"/>
  <c r="S66" i="4"/>
  <c r="S65" i="4"/>
  <c r="S64" i="4"/>
  <c r="S63" i="4"/>
  <c r="S62" i="4"/>
  <c r="S61" i="4"/>
  <c r="S60" i="4"/>
  <c r="S59" i="4"/>
  <c r="S58" i="4"/>
  <c r="S57" i="4"/>
  <c r="S56" i="4"/>
  <c r="S55" i="4"/>
  <c r="Y47" i="4"/>
  <c r="G47" i="4" s="1"/>
  <c r="X47" i="4"/>
  <c r="F47" i="4" s="1"/>
  <c r="W47" i="4"/>
  <c r="E47" i="4" s="1"/>
  <c r="V47" i="4"/>
  <c r="B47" i="4" s="1"/>
  <c r="Y46" i="4"/>
  <c r="G46" i="4" s="1"/>
  <c r="X46" i="4"/>
  <c r="F46" i="4" s="1"/>
  <c r="W46" i="4"/>
  <c r="E46" i="4" s="1"/>
  <c r="V46" i="4"/>
  <c r="B46" i="4"/>
  <c r="Y45" i="4"/>
  <c r="G45" i="4" s="1"/>
  <c r="X45" i="4"/>
  <c r="F45" i="4" s="1"/>
  <c r="W45" i="4"/>
  <c r="E45" i="4" s="1"/>
  <c r="V45" i="4"/>
  <c r="Y44" i="4"/>
  <c r="G44" i="4" s="1"/>
  <c r="X44" i="4"/>
  <c r="F44" i="4" s="1"/>
  <c r="W44" i="4"/>
  <c r="E44" i="4" s="1"/>
  <c r="V44" i="4"/>
  <c r="A68" i="4" s="1"/>
  <c r="Y43" i="4"/>
  <c r="G43" i="4" s="1"/>
  <c r="X43" i="4"/>
  <c r="F43" i="4" s="1"/>
  <c r="W43" i="4"/>
  <c r="E43" i="4" s="1"/>
  <c r="V43" i="4"/>
  <c r="B43" i="4" s="1"/>
  <c r="Y42" i="4"/>
  <c r="X42" i="4"/>
  <c r="F42" i="4" s="1"/>
  <c r="W42" i="4"/>
  <c r="E42" i="4" s="1"/>
  <c r="V42" i="4"/>
  <c r="G42" i="4"/>
  <c r="Y41" i="4"/>
  <c r="G41" i="4" s="1"/>
  <c r="X41" i="4"/>
  <c r="W41" i="4"/>
  <c r="E41" i="4" s="1"/>
  <c r="V41" i="4"/>
  <c r="F41" i="4"/>
  <c r="Y40" i="4"/>
  <c r="G40" i="4" s="1"/>
  <c r="X40" i="4"/>
  <c r="F40" i="4" s="1"/>
  <c r="W40" i="4"/>
  <c r="E40" i="4" s="1"/>
  <c r="V40" i="4"/>
  <c r="B40" i="4" s="1"/>
  <c r="Y39" i="4"/>
  <c r="G39" i="4" s="1"/>
  <c r="X39" i="4"/>
  <c r="F39" i="4" s="1"/>
  <c r="W39" i="4"/>
  <c r="E39" i="4" s="1"/>
  <c r="V39" i="4"/>
  <c r="Y38" i="4"/>
  <c r="G38" i="4" s="1"/>
  <c r="X38" i="4"/>
  <c r="F38" i="4" s="1"/>
  <c r="W38" i="4"/>
  <c r="E38" i="4" s="1"/>
  <c r="V38" i="4"/>
  <c r="A66" i="4" s="1"/>
  <c r="Y37" i="4"/>
  <c r="G37" i="4" s="1"/>
  <c r="X37" i="4"/>
  <c r="F37" i="4" s="1"/>
  <c r="W37" i="4"/>
  <c r="E37" i="4" s="1"/>
  <c r="V37" i="4"/>
  <c r="A65" i="4" s="1"/>
  <c r="Y36" i="4"/>
  <c r="G36" i="4" s="1"/>
  <c r="X36" i="4"/>
  <c r="F36" i="4" s="1"/>
  <c r="W36" i="4"/>
  <c r="E36" i="4" s="1"/>
  <c r="V36" i="4"/>
  <c r="B36" i="4" s="1"/>
  <c r="Y35" i="4"/>
  <c r="G35" i="4" s="1"/>
  <c r="X35" i="4"/>
  <c r="F35" i="4" s="1"/>
  <c r="W35" i="4"/>
  <c r="E35" i="4" s="1"/>
  <c r="V35" i="4"/>
  <c r="B35" i="4" s="1"/>
  <c r="Y34" i="4"/>
  <c r="G34" i="4" s="1"/>
  <c r="X34" i="4"/>
  <c r="W34" i="4"/>
  <c r="V34" i="4"/>
  <c r="A62" i="4" s="1"/>
  <c r="F34" i="4"/>
  <c r="E34" i="4"/>
  <c r="Y33" i="4"/>
  <c r="G33" i="4" s="1"/>
  <c r="X33" i="4"/>
  <c r="F33" i="4" s="1"/>
  <c r="W33" i="4"/>
  <c r="E33" i="4" s="1"/>
  <c r="V33" i="4"/>
  <c r="A61" i="4" s="1"/>
  <c r="Y32" i="4"/>
  <c r="G32" i="4" s="1"/>
  <c r="X32" i="4"/>
  <c r="F32" i="4" s="1"/>
  <c r="W32" i="4"/>
  <c r="E32" i="4" s="1"/>
  <c r="V32" i="4"/>
  <c r="B32" i="4" s="1"/>
  <c r="Y31" i="4"/>
  <c r="G31" i="4" s="1"/>
  <c r="X31" i="4"/>
  <c r="F31" i="4" s="1"/>
  <c r="W31" i="4"/>
  <c r="E31" i="4" s="1"/>
  <c r="V31" i="4"/>
  <c r="A59" i="4" s="1"/>
  <c r="Y30" i="4"/>
  <c r="G30" i="4" s="1"/>
  <c r="X30" i="4"/>
  <c r="F30" i="4" s="1"/>
  <c r="W30" i="4"/>
  <c r="E30" i="4" s="1"/>
  <c r="V30" i="4"/>
  <c r="A58" i="4" s="1"/>
  <c r="Y29" i="4"/>
  <c r="G29" i="4" s="1"/>
  <c r="X29" i="4"/>
  <c r="F29" i="4" s="1"/>
  <c r="W29" i="4"/>
  <c r="E29" i="4" s="1"/>
  <c r="V29" i="4"/>
  <c r="A57" i="4" s="1"/>
  <c r="Y28" i="4"/>
  <c r="G28" i="4" s="1"/>
  <c r="X28" i="4"/>
  <c r="F28" i="4" s="1"/>
  <c r="W28" i="4"/>
  <c r="E28" i="4" s="1"/>
  <c r="V28" i="4"/>
  <c r="A56" i="4" s="1"/>
  <c r="Y27" i="4"/>
  <c r="G27" i="4" s="1"/>
  <c r="X27" i="4"/>
  <c r="F27" i="4" s="1"/>
  <c r="W27" i="4"/>
  <c r="E27" i="4" s="1"/>
  <c r="V27" i="4"/>
  <c r="B27" i="4" s="1"/>
  <c r="B38" i="4" l="1"/>
  <c r="B30" i="4"/>
  <c r="B28" i="4"/>
  <c r="B44" i="4"/>
  <c r="B34" i="4"/>
  <c r="A63" i="4"/>
  <c r="A64" i="4"/>
  <c r="A67" i="4"/>
  <c r="A60" i="4"/>
  <c r="A55" i="4"/>
  <c r="B42" i="4"/>
  <c r="B29" i="4"/>
  <c r="B31" i="4"/>
  <c r="B33" i="4"/>
  <c r="B37" i="4"/>
  <c r="B39" i="4"/>
  <c r="B41" i="4"/>
  <c r="B45" i="4"/>
  <c r="S74" i="3" l="1"/>
  <c r="S73" i="3"/>
  <c r="S72" i="3"/>
  <c r="S71" i="3"/>
  <c r="S70" i="3"/>
  <c r="S69" i="3"/>
  <c r="S68" i="3"/>
  <c r="S67" i="3"/>
  <c r="S66" i="3"/>
  <c r="S65" i="3"/>
  <c r="S64" i="3"/>
  <c r="A64" i="3"/>
  <c r="S63" i="3"/>
  <c r="S62" i="3"/>
  <c r="S61" i="3"/>
  <c r="S60" i="3"/>
  <c r="A60" i="3"/>
  <c r="S59" i="3"/>
  <c r="S58" i="3"/>
  <c r="S57" i="3"/>
  <c r="S56" i="3"/>
  <c r="S55" i="3"/>
  <c r="Y47" i="3"/>
  <c r="G47" i="3" s="1"/>
  <c r="X47" i="3"/>
  <c r="F47" i="3" s="1"/>
  <c r="W47" i="3"/>
  <c r="E47" i="3" s="1"/>
  <c r="V47" i="3"/>
  <c r="B47" i="3" s="1"/>
  <c r="Y46" i="3"/>
  <c r="X46" i="3"/>
  <c r="W46" i="3"/>
  <c r="V46" i="3"/>
  <c r="A74" i="3" s="1"/>
  <c r="G46" i="3"/>
  <c r="F46" i="3"/>
  <c r="E46" i="3"/>
  <c r="B46" i="3"/>
  <c r="Y45" i="3"/>
  <c r="G45" i="3" s="1"/>
  <c r="X45" i="3"/>
  <c r="F45" i="3" s="1"/>
  <c r="W45" i="3"/>
  <c r="E45" i="3" s="1"/>
  <c r="V45" i="3"/>
  <c r="A73" i="3" s="1"/>
  <c r="Y44" i="3"/>
  <c r="G44" i="3" s="1"/>
  <c r="X44" i="3"/>
  <c r="F44" i="3" s="1"/>
  <c r="W44" i="3"/>
  <c r="E44" i="3" s="1"/>
  <c r="V44" i="3"/>
  <c r="B44" i="3" s="1"/>
  <c r="Y43" i="3"/>
  <c r="G43" i="3" s="1"/>
  <c r="X43" i="3"/>
  <c r="F43" i="3" s="1"/>
  <c r="W43" i="3"/>
  <c r="E43" i="3" s="1"/>
  <c r="V43" i="3"/>
  <c r="B43" i="3" s="1"/>
  <c r="Y42" i="3"/>
  <c r="G42" i="3" s="1"/>
  <c r="X42" i="3"/>
  <c r="F42" i="3" s="1"/>
  <c r="W42" i="3"/>
  <c r="E42" i="3" s="1"/>
  <c r="V42" i="3"/>
  <c r="A70" i="3" s="1"/>
  <c r="B42" i="3"/>
  <c r="Y41" i="3"/>
  <c r="G41" i="3" s="1"/>
  <c r="X41" i="3"/>
  <c r="F41" i="3" s="1"/>
  <c r="W41" i="3"/>
  <c r="E41" i="3" s="1"/>
  <c r="V41" i="3"/>
  <c r="A69" i="3" s="1"/>
  <c r="Y40" i="3"/>
  <c r="X40" i="3"/>
  <c r="W40" i="3"/>
  <c r="V40" i="3"/>
  <c r="A68" i="3" s="1"/>
  <c r="G40" i="3"/>
  <c r="F40" i="3"/>
  <c r="E40" i="3"/>
  <c r="B40" i="3"/>
  <c r="Y39" i="3"/>
  <c r="G39" i="3" s="1"/>
  <c r="X39" i="3"/>
  <c r="F39" i="3" s="1"/>
  <c r="W39" i="3"/>
  <c r="E39" i="3" s="1"/>
  <c r="V39" i="3"/>
  <c r="A67" i="3" s="1"/>
  <c r="Y38" i="3"/>
  <c r="G38" i="3" s="1"/>
  <c r="X38" i="3"/>
  <c r="F38" i="3" s="1"/>
  <c r="W38" i="3"/>
  <c r="E38" i="3" s="1"/>
  <c r="V38" i="3"/>
  <c r="A66" i="3" s="1"/>
  <c r="Y37" i="3"/>
  <c r="G37" i="3" s="1"/>
  <c r="X37" i="3"/>
  <c r="F37" i="3" s="1"/>
  <c r="W37" i="3"/>
  <c r="E37" i="3" s="1"/>
  <c r="V37" i="3"/>
  <c r="A65" i="3" s="1"/>
  <c r="Y36" i="3"/>
  <c r="G36" i="3" s="1"/>
  <c r="X36" i="3"/>
  <c r="F36" i="3" s="1"/>
  <c r="W36" i="3"/>
  <c r="E36" i="3" s="1"/>
  <c r="V36" i="3"/>
  <c r="B36" i="3"/>
  <c r="Y35" i="3"/>
  <c r="G35" i="3" s="1"/>
  <c r="X35" i="3"/>
  <c r="F35" i="3" s="1"/>
  <c r="W35" i="3"/>
  <c r="E35" i="3" s="1"/>
  <c r="V35" i="3"/>
  <c r="B35" i="3" s="1"/>
  <c r="Y34" i="3"/>
  <c r="X34" i="3"/>
  <c r="W34" i="3"/>
  <c r="E34" i="3" s="1"/>
  <c r="V34" i="3"/>
  <c r="A62" i="3" s="1"/>
  <c r="G34" i="3"/>
  <c r="F34" i="3"/>
  <c r="Y33" i="3"/>
  <c r="G33" i="3" s="1"/>
  <c r="X33" i="3"/>
  <c r="F33" i="3" s="1"/>
  <c r="W33" i="3"/>
  <c r="E33" i="3" s="1"/>
  <c r="V33" i="3"/>
  <c r="A61" i="3" s="1"/>
  <c r="Y32" i="3"/>
  <c r="G32" i="3" s="1"/>
  <c r="X32" i="3"/>
  <c r="F32" i="3" s="1"/>
  <c r="W32" i="3"/>
  <c r="E32" i="3" s="1"/>
  <c r="V32" i="3"/>
  <c r="B32" i="3" s="1"/>
  <c r="Y31" i="3"/>
  <c r="G31" i="3" s="1"/>
  <c r="X31" i="3"/>
  <c r="F31" i="3" s="1"/>
  <c r="W31" i="3"/>
  <c r="E31" i="3" s="1"/>
  <c r="V31" i="3"/>
  <c r="A59" i="3" s="1"/>
  <c r="Y30" i="3"/>
  <c r="G30" i="3" s="1"/>
  <c r="X30" i="3"/>
  <c r="W30" i="3"/>
  <c r="E30" i="3" s="1"/>
  <c r="V30" i="3"/>
  <c r="A58" i="3" s="1"/>
  <c r="F30" i="3"/>
  <c r="B30" i="3"/>
  <c r="Y29" i="3"/>
  <c r="G29" i="3" s="1"/>
  <c r="X29" i="3"/>
  <c r="F29" i="3" s="1"/>
  <c r="W29" i="3"/>
  <c r="E29" i="3" s="1"/>
  <c r="V29" i="3"/>
  <c r="A57" i="3" s="1"/>
  <c r="Y28" i="3"/>
  <c r="X28" i="3"/>
  <c r="F28" i="3" s="1"/>
  <c r="W28" i="3"/>
  <c r="E28" i="3" s="1"/>
  <c r="V28" i="3"/>
  <c r="A56" i="3" s="1"/>
  <c r="G28" i="3"/>
  <c r="Y27" i="3"/>
  <c r="G27" i="3" s="1"/>
  <c r="X27" i="3"/>
  <c r="F27" i="3" s="1"/>
  <c r="W27" i="3"/>
  <c r="E27" i="3" s="1"/>
  <c r="V27" i="3"/>
  <c r="B27" i="3" s="1"/>
  <c r="A71" i="3" l="1"/>
  <c r="A55" i="3"/>
  <c r="A72" i="3"/>
  <c r="B28" i="3"/>
  <c r="B38" i="3"/>
  <c r="B34" i="3"/>
  <c r="A63" i="3"/>
  <c r="B29" i="3"/>
  <c r="B31" i="3"/>
  <c r="B33" i="3"/>
  <c r="B37" i="3"/>
  <c r="B39" i="3"/>
  <c r="B41" i="3"/>
  <c r="B45" i="3"/>
  <c r="S74" i="2" l="1"/>
  <c r="S73" i="2"/>
  <c r="S72" i="2"/>
  <c r="A72" i="2"/>
  <c r="S71" i="2"/>
  <c r="S70" i="2"/>
  <c r="S69" i="2"/>
  <c r="S68" i="2"/>
  <c r="S67" i="2"/>
  <c r="S66" i="2"/>
  <c r="S65" i="2"/>
  <c r="S64" i="2"/>
  <c r="A64" i="2"/>
  <c r="S63" i="2"/>
  <c r="S62" i="2"/>
  <c r="S61" i="2"/>
  <c r="S60" i="2"/>
  <c r="A60" i="2"/>
  <c r="S59" i="2"/>
  <c r="S58" i="2"/>
  <c r="S57" i="2"/>
  <c r="S56" i="2"/>
  <c r="S55" i="2"/>
  <c r="Y47" i="2"/>
  <c r="G47" i="2" s="1"/>
  <c r="X47" i="2"/>
  <c r="F47" i="2" s="1"/>
  <c r="W47" i="2"/>
  <c r="E47" i="2" s="1"/>
  <c r="V47" i="2"/>
  <c r="B47" i="2" s="1"/>
  <c r="Y46" i="2"/>
  <c r="X46" i="2"/>
  <c r="F46" i="2" s="1"/>
  <c r="W46" i="2"/>
  <c r="E46" i="2" s="1"/>
  <c r="V46" i="2"/>
  <c r="A74" i="2" s="1"/>
  <c r="G46" i="2"/>
  <c r="Y45" i="2"/>
  <c r="G45" i="2" s="1"/>
  <c r="X45" i="2"/>
  <c r="F45" i="2" s="1"/>
  <c r="W45" i="2"/>
  <c r="E45" i="2" s="1"/>
  <c r="V45" i="2"/>
  <c r="A73" i="2" s="1"/>
  <c r="Y44" i="2"/>
  <c r="X44" i="2"/>
  <c r="W44" i="2"/>
  <c r="E44" i="2" s="1"/>
  <c r="V44" i="2"/>
  <c r="B44" i="2" s="1"/>
  <c r="G44" i="2"/>
  <c r="F44" i="2"/>
  <c r="Y43" i="2"/>
  <c r="G43" i="2" s="1"/>
  <c r="X43" i="2"/>
  <c r="W43" i="2"/>
  <c r="V43" i="2"/>
  <c r="B43" i="2" s="1"/>
  <c r="F43" i="2"/>
  <c r="E43" i="2"/>
  <c r="Y42" i="2"/>
  <c r="G42" i="2" s="1"/>
  <c r="X42" i="2"/>
  <c r="F42" i="2" s="1"/>
  <c r="W42" i="2"/>
  <c r="V42" i="2"/>
  <c r="A70" i="2" s="1"/>
  <c r="E42" i="2"/>
  <c r="B42" i="2"/>
  <c r="Y41" i="2"/>
  <c r="G41" i="2" s="1"/>
  <c r="X41" i="2"/>
  <c r="F41" i="2" s="1"/>
  <c r="W41" i="2"/>
  <c r="V41" i="2"/>
  <c r="A69" i="2" s="1"/>
  <c r="E41" i="2"/>
  <c r="Y40" i="2"/>
  <c r="X40" i="2"/>
  <c r="F40" i="2" s="1"/>
  <c r="W40" i="2"/>
  <c r="E40" i="2" s="1"/>
  <c r="V40" i="2"/>
  <c r="B40" i="2" s="1"/>
  <c r="G40" i="2"/>
  <c r="Y39" i="2"/>
  <c r="G39" i="2" s="1"/>
  <c r="X39" i="2"/>
  <c r="F39" i="2" s="1"/>
  <c r="W39" i="2"/>
  <c r="E39" i="2" s="1"/>
  <c r="V39" i="2"/>
  <c r="A67" i="2" s="1"/>
  <c r="Y38" i="2"/>
  <c r="G38" i="2" s="1"/>
  <c r="X38" i="2"/>
  <c r="F38" i="2" s="1"/>
  <c r="W38" i="2"/>
  <c r="E38" i="2" s="1"/>
  <c r="V38" i="2"/>
  <c r="A66" i="2" s="1"/>
  <c r="B38" i="2"/>
  <c r="Y37" i="2"/>
  <c r="G37" i="2" s="1"/>
  <c r="X37" i="2"/>
  <c r="W37" i="2"/>
  <c r="E37" i="2" s="1"/>
  <c r="V37" i="2"/>
  <c r="A65" i="2" s="1"/>
  <c r="F37" i="2"/>
  <c r="Y36" i="2"/>
  <c r="X36" i="2"/>
  <c r="W36" i="2"/>
  <c r="E36" i="2" s="1"/>
  <c r="V36" i="2"/>
  <c r="G36" i="2"/>
  <c r="F36" i="2"/>
  <c r="B36" i="2"/>
  <c r="Y35" i="2"/>
  <c r="G35" i="2" s="1"/>
  <c r="X35" i="2"/>
  <c r="W35" i="2"/>
  <c r="V35" i="2"/>
  <c r="B35" i="2" s="1"/>
  <c r="F35" i="2"/>
  <c r="E35" i="2"/>
  <c r="Y34" i="2"/>
  <c r="G34" i="2" s="1"/>
  <c r="X34" i="2"/>
  <c r="F34" i="2" s="1"/>
  <c r="W34" i="2"/>
  <c r="E34" i="2" s="1"/>
  <c r="V34" i="2"/>
  <c r="A62" i="2" s="1"/>
  <c r="B34" i="2"/>
  <c r="Y33" i="2"/>
  <c r="G33" i="2" s="1"/>
  <c r="X33" i="2"/>
  <c r="F33" i="2" s="1"/>
  <c r="W33" i="2"/>
  <c r="E33" i="2" s="1"/>
  <c r="V33" i="2"/>
  <c r="A61" i="2" s="1"/>
  <c r="Y32" i="2"/>
  <c r="X32" i="2"/>
  <c r="F32" i="2" s="1"/>
  <c r="W32" i="2"/>
  <c r="E32" i="2" s="1"/>
  <c r="V32" i="2"/>
  <c r="G32" i="2"/>
  <c r="B32" i="2"/>
  <c r="Y31" i="2"/>
  <c r="G31" i="2" s="1"/>
  <c r="X31" i="2"/>
  <c r="F31" i="2" s="1"/>
  <c r="W31" i="2"/>
  <c r="E31" i="2" s="1"/>
  <c r="V31" i="2"/>
  <c r="A59" i="2" s="1"/>
  <c r="Y30" i="2"/>
  <c r="G30" i="2" s="1"/>
  <c r="X30" i="2"/>
  <c r="F30" i="2" s="1"/>
  <c r="W30" i="2"/>
  <c r="E30" i="2" s="1"/>
  <c r="V30" i="2"/>
  <c r="A58" i="2" s="1"/>
  <c r="Y29" i="2"/>
  <c r="G29" i="2" s="1"/>
  <c r="X29" i="2"/>
  <c r="F29" i="2" s="1"/>
  <c r="W29" i="2"/>
  <c r="V29" i="2"/>
  <c r="A57" i="2" s="1"/>
  <c r="E29" i="2"/>
  <c r="Y28" i="2"/>
  <c r="G28" i="2" s="1"/>
  <c r="X28" i="2"/>
  <c r="W28" i="2"/>
  <c r="E28" i="2" s="1"/>
  <c r="V28" i="2"/>
  <c r="A56" i="2" s="1"/>
  <c r="F28" i="2"/>
  <c r="B28" i="2"/>
  <c r="Y27" i="2"/>
  <c r="G27" i="2" s="1"/>
  <c r="X27" i="2"/>
  <c r="F27" i="2" s="1"/>
  <c r="W27" i="2"/>
  <c r="E27" i="2" s="1"/>
  <c r="V27" i="2"/>
  <c r="B27" i="2" s="1"/>
  <c r="B46" i="2" l="1"/>
  <c r="A71" i="2"/>
  <c r="A55" i="2"/>
  <c r="B30" i="2"/>
  <c r="A68" i="2"/>
  <c r="A63" i="2"/>
  <c r="B29" i="2"/>
  <c r="B31" i="2"/>
  <c r="B33" i="2"/>
  <c r="B37" i="2"/>
  <c r="B39" i="2"/>
  <c r="B41" i="2"/>
  <c r="B45" i="2"/>
  <c r="S74" i="1" l="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s="1"/>
  <c r="Y46" i="1"/>
  <c r="G46" i="1" s="1"/>
  <c r="X46" i="1"/>
  <c r="F46" i="1" s="1"/>
  <c r="W46" i="1"/>
  <c r="E46" i="1" s="1"/>
  <c r="V46" i="1"/>
  <c r="A74" i="1" s="1"/>
  <c r="B46" i="1"/>
  <c r="Y45" i="1"/>
  <c r="G45" i="1" s="1"/>
  <c r="X45" i="1"/>
  <c r="W45" i="1"/>
  <c r="E45" i="1" s="1"/>
  <c r="V45" i="1"/>
  <c r="A73" i="1" s="1"/>
  <c r="F45" i="1"/>
  <c r="Y44" i="1"/>
  <c r="G44" i="1" s="1"/>
  <c r="X44" i="1"/>
  <c r="F44" i="1" s="1"/>
  <c r="W44" i="1"/>
  <c r="E44" i="1" s="1"/>
  <c r="V44" i="1"/>
  <c r="B44" i="1" s="1"/>
  <c r="Y43" i="1"/>
  <c r="G43" i="1" s="1"/>
  <c r="X43" i="1"/>
  <c r="F43" i="1" s="1"/>
  <c r="W43" i="1"/>
  <c r="V43" i="1"/>
  <c r="B43" i="1" s="1"/>
  <c r="E43" i="1"/>
  <c r="Y42" i="1"/>
  <c r="G42" i="1" s="1"/>
  <c r="X42" i="1"/>
  <c r="F42" i="1" s="1"/>
  <c r="W42" i="1"/>
  <c r="E42" i="1" s="1"/>
  <c r="V42" i="1"/>
  <c r="A70" i="1" s="1"/>
  <c r="Y41" i="1"/>
  <c r="G41" i="1" s="1"/>
  <c r="X41" i="1"/>
  <c r="F41" i="1" s="1"/>
  <c r="W41" i="1"/>
  <c r="E41" i="1" s="1"/>
  <c r="V41" i="1"/>
  <c r="A69" i="1" s="1"/>
  <c r="Y40" i="1"/>
  <c r="G40" i="1" s="1"/>
  <c r="X40" i="1"/>
  <c r="F40" i="1" s="1"/>
  <c r="W40" i="1"/>
  <c r="E40" i="1" s="1"/>
  <c r="V40" i="1"/>
  <c r="A68" i="1" s="1"/>
  <c r="Y39" i="1"/>
  <c r="G39" i="1" s="1"/>
  <c r="X39" i="1"/>
  <c r="F39" i="1" s="1"/>
  <c r="W39" i="1"/>
  <c r="E39" i="1" s="1"/>
  <c r="V39" i="1"/>
  <c r="A67" i="1" s="1"/>
  <c r="Y38" i="1"/>
  <c r="G38" i="1" s="1"/>
  <c r="X38" i="1"/>
  <c r="F38" i="1" s="1"/>
  <c r="W38" i="1"/>
  <c r="E38" i="1" s="1"/>
  <c r="V38" i="1"/>
  <c r="A66" i="1" s="1"/>
  <c r="Y37" i="1"/>
  <c r="G37" i="1" s="1"/>
  <c r="X37" i="1"/>
  <c r="F37" i="1" s="1"/>
  <c r="W37" i="1"/>
  <c r="E37" i="1" s="1"/>
  <c r="V37" i="1"/>
  <c r="A65" i="1" s="1"/>
  <c r="Y36" i="1"/>
  <c r="G36" i="1" s="1"/>
  <c r="X36" i="1"/>
  <c r="F36" i="1" s="1"/>
  <c r="W36" i="1"/>
  <c r="E36" i="1" s="1"/>
  <c r="V36" i="1"/>
  <c r="A64" i="1" s="1"/>
  <c r="Y35" i="1"/>
  <c r="G35" i="1" s="1"/>
  <c r="X35" i="1"/>
  <c r="F35" i="1" s="1"/>
  <c r="W35" i="1"/>
  <c r="E35" i="1" s="1"/>
  <c r="V35" i="1"/>
  <c r="B35" i="1" s="1"/>
  <c r="Y34" i="1"/>
  <c r="G34" i="1" s="1"/>
  <c r="X34" i="1"/>
  <c r="F34" i="1" s="1"/>
  <c r="W34" i="1"/>
  <c r="E34" i="1" s="1"/>
  <c r="V34" i="1"/>
  <c r="A62" i="1" s="1"/>
  <c r="Y33" i="1"/>
  <c r="G33" i="1" s="1"/>
  <c r="X33" i="1"/>
  <c r="F33" i="1" s="1"/>
  <c r="W33" i="1"/>
  <c r="E33" i="1" s="1"/>
  <c r="V33" i="1"/>
  <c r="A61" i="1" s="1"/>
  <c r="Y32" i="1"/>
  <c r="G32" i="1" s="1"/>
  <c r="X32" i="1"/>
  <c r="F32" i="1" s="1"/>
  <c r="W32" i="1"/>
  <c r="E32" i="1" s="1"/>
  <c r="V32" i="1"/>
  <c r="B32" i="1" s="1"/>
  <c r="Y31" i="1"/>
  <c r="G31" i="1" s="1"/>
  <c r="X31" i="1"/>
  <c r="F31" i="1" s="1"/>
  <c r="W31" i="1"/>
  <c r="V31" i="1"/>
  <c r="A59" i="1" s="1"/>
  <c r="E31" i="1"/>
  <c r="Y30" i="1"/>
  <c r="G30" i="1" s="1"/>
  <c r="X30" i="1"/>
  <c r="F30" i="1" s="1"/>
  <c r="W30" i="1"/>
  <c r="E30" i="1" s="1"/>
  <c r="V30" i="1"/>
  <c r="A58" i="1" s="1"/>
  <c r="B30" i="1"/>
  <c r="Y29" i="1"/>
  <c r="G29" i="1" s="1"/>
  <c r="X29" i="1"/>
  <c r="F29" i="1" s="1"/>
  <c r="W29" i="1"/>
  <c r="E29" i="1" s="1"/>
  <c r="V29" i="1"/>
  <c r="A57" i="1" s="1"/>
  <c r="Y28" i="1"/>
  <c r="G28" i="1" s="1"/>
  <c r="X28" i="1"/>
  <c r="F28" i="1" s="1"/>
  <c r="W28" i="1"/>
  <c r="E28" i="1" s="1"/>
  <c r="V28" i="1"/>
  <c r="A56" i="1" s="1"/>
  <c r="Y27" i="1"/>
  <c r="G27" i="1" s="1"/>
  <c r="X27" i="1"/>
  <c r="F27" i="1" s="1"/>
  <c r="W27" i="1"/>
  <c r="E27" i="1" s="1"/>
  <c r="V27" i="1"/>
  <c r="A55" i="1" s="1"/>
  <c r="B28" i="1" l="1"/>
  <c r="B34" i="1"/>
  <c r="A71" i="1"/>
  <c r="B38" i="1"/>
  <c r="A60" i="1"/>
  <c r="A72" i="1"/>
  <c r="B40" i="1"/>
  <c r="B42" i="1"/>
  <c r="A63" i="1"/>
  <c r="B36" i="1"/>
  <c r="B27" i="1"/>
  <c r="B29" i="1"/>
  <c r="B31" i="1"/>
  <c r="B33" i="1"/>
  <c r="B37" i="1"/>
  <c r="B39" i="1"/>
  <c r="B41" i="1"/>
  <c r="B45" i="1"/>
</calcChain>
</file>

<file path=xl/sharedStrings.xml><?xml version="1.0" encoding="utf-8"?>
<sst xmlns="http://schemas.openxmlformats.org/spreadsheetml/2006/main" count="238" uniqueCount="128">
  <si>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</si>
  <si>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</si>
  <si>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</si>
  <si>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</si>
  <si>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</si>
  <si>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</si>
  <si>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</si>
  <si>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</si>
  <si>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</si>
  <si>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</si>
  <si>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</si>
  <si>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</si>
  <si>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</si>
  <si>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</si>
  <si>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</si>
  <si>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</si>
  <si>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</si>
  <si>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インタビューの内容を聞き取る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</si>
  <si>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</si>
  <si>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</si>
  <si>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</si>
  <si>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</si>
  <si>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</si>
  <si>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ポスターを作る</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</si>
  <si>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</si>
  <si>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</si>
  <si>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</si>
  <si>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</si>
  <si>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</si>
  <si>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</si>
  <si>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</si>
  <si>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</si>
  <si>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</si>
  <si>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</si>
  <si>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宇都宮市立岡本小学校 第６学年【国語】領域別／観点別正答率</t>
    <phoneticPr fontId="4"/>
  </si>
  <si>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</si>
  <si>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</si>
  <si>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</si>
  <si>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</si>
  <si>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</si>
  <si>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</si>
  <si>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</si>
  <si>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</si>
  <si>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</si>
  <si>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</si>
  <si>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</si>
  <si>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</si>
  <si>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</si>
  <si>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産業と情報との関わり</t>
    <phoneticPr fontId="17"/>
  </si>
  <si>
    <t>日本の歴史</t>
    <phoneticPr fontId="17"/>
  </si>
  <si>
    <t>宇都宮市立岡本小学校 第６学年【社会】領域別／観点別正答率</t>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</si>
  <si>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</si>
  <si>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</si>
  <si>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</si>
  <si>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</si>
  <si>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</si>
  <si>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</si>
  <si>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単位量あたりの大きさ・速さ</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</si>
  <si>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</si>
  <si>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</si>
  <si>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</si>
  <si>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</si>
  <si>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</si>
  <si>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</si>
  <si>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宇都宮市立岡本小学校 第６学年【算数】領域別／観点別正答率</t>
    <phoneticPr fontId="4"/>
  </si>
  <si>
    <t>植物の発芽と成長</t>
    <phoneticPr fontId="4"/>
  </si>
  <si>
    <t>ふりこのきまり</t>
    <phoneticPr fontId="17"/>
  </si>
  <si>
    <t>電流のはたらき</t>
    <phoneticPr fontId="17"/>
  </si>
  <si>
    <t>物のとけ方</t>
    <phoneticPr fontId="17"/>
  </si>
  <si>
    <t>物の燃え方</t>
    <phoneticPr fontId="17"/>
  </si>
  <si>
    <t>動物のからだのつくりとはたらき</t>
    <phoneticPr fontId="17"/>
  </si>
  <si>
    <t>植物のつくりとはたらき</t>
    <phoneticPr fontId="17"/>
  </si>
  <si>
    <t>生物とかんきょう</t>
    <phoneticPr fontId="17"/>
  </si>
  <si>
    <t>水よう液の性質</t>
    <phoneticPr fontId="17"/>
  </si>
  <si>
    <t>月と太陽</t>
    <phoneticPr fontId="17"/>
  </si>
  <si>
    <t>物質・エネルギー</t>
    <phoneticPr fontId="17"/>
  </si>
  <si>
    <t>生命・地球</t>
    <phoneticPr fontId="17"/>
  </si>
  <si>
    <t>宇都宮市立岡本小学校 第６学年【理科】領域別／観点別正答率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</si>
  <si>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</si>
  <si>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</si>
  <si>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</si>
  <si>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</si>
  <si>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</si>
  <si>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</si>
  <si>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宇都宮市立岡本小学校</t>
    <phoneticPr fontId="4"/>
  </si>
  <si>
    <t>　児童が自分の学びに気付き，主体的に課題解決に向かう工夫</t>
    <rPh sb="1" eb="3">
      <t>ジドウ</t>
    </rPh>
    <rPh sb="4" eb="6">
      <t>ジブン</t>
    </rPh>
    <rPh sb="7" eb="8">
      <t>マナ</t>
    </rPh>
    <rPh sb="10" eb="12">
      <t>キヅ</t>
    </rPh>
    <rPh sb="14" eb="17">
      <t>シュタイテキ</t>
    </rPh>
    <rPh sb="18" eb="20">
      <t>カダイ</t>
    </rPh>
    <rPh sb="20" eb="22">
      <t>カイケツ</t>
    </rPh>
    <rPh sb="23" eb="24">
      <t>ム</t>
    </rPh>
    <rPh sb="26" eb="28">
      <t>クフウ</t>
    </rPh>
    <phoneticPr fontId="4"/>
  </si>
  <si>
    <t>　児童の興味関心を高める導入を工夫し，課題解決の見通しを持って学習に取り組むことができる工夫をする。
　各教科で宇都宮モデルである「はっきり」「じっくり」「すっきり」を意識した授業展開を行い，課題は何か，何をどのように学んだのかに気付けるようにする。
　</t>
    <rPh sb="52" eb="55">
      <t>カクキョウカ</t>
    </rPh>
    <rPh sb="56" eb="59">
      <t>ウツノミヤ</t>
    </rPh>
    <rPh sb="84" eb="86">
      <t>イシキ</t>
    </rPh>
    <rPh sb="88" eb="90">
      <t>ジュギョウ</t>
    </rPh>
    <rPh sb="90" eb="92">
      <t>テンカイ</t>
    </rPh>
    <rPh sb="93" eb="94">
      <t>オコナ</t>
    </rPh>
    <rPh sb="96" eb="98">
      <t>カダイ</t>
    </rPh>
    <rPh sb="99" eb="100">
      <t>ナニ</t>
    </rPh>
    <rPh sb="102" eb="103">
      <t>ナニ</t>
    </rPh>
    <rPh sb="109" eb="110">
      <t>マナ</t>
    </rPh>
    <rPh sb="115" eb="117">
      <t>キヅ</t>
    </rPh>
    <phoneticPr fontId="4"/>
  </si>
  <si>
    <t>　自信をもって学びに向かう児童の育成</t>
    <rPh sb="1" eb="3">
      <t>ジシン</t>
    </rPh>
    <rPh sb="7" eb="8">
      <t>マナ</t>
    </rPh>
    <rPh sb="10" eb="11">
      <t>ム</t>
    </rPh>
    <rPh sb="13" eb="15">
      <t>ジドウ</t>
    </rPh>
    <rPh sb="16" eb="18">
      <t>イクセイ</t>
    </rPh>
    <phoneticPr fontId="4"/>
  </si>
  <si>
    <t>　自分の考えを言語化して交流することができるよう，学習形態を工夫したり，ICT機器を効果的に活用したりする。
　また，授業の最後に，本時の授業におけるまとめや振り返りをしっかりと行う。
　各教科における重要語句を習得させるよう工夫する。</t>
    <rPh sb="1" eb="3">
      <t>ジブン</t>
    </rPh>
    <rPh sb="4" eb="5">
      <t>カンガ</t>
    </rPh>
    <rPh sb="7" eb="10">
      <t>ゲンゴカ</t>
    </rPh>
    <rPh sb="12" eb="14">
      <t>コウリュウ</t>
    </rPh>
    <rPh sb="25" eb="27">
      <t>ガクシュウ</t>
    </rPh>
    <rPh sb="27" eb="29">
      <t>ケイタイ</t>
    </rPh>
    <rPh sb="30" eb="32">
      <t>クフウ</t>
    </rPh>
    <rPh sb="39" eb="41">
      <t>キキ</t>
    </rPh>
    <rPh sb="42" eb="45">
      <t>コウカテキ</t>
    </rPh>
    <rPh sb="46" eb="48">
      <t>カツヨウ</t>
    </rPh>
    <rPh sb="59" eb="61">
      <t>ジュギョウ</t>
    </rPh>
    <rPh sb="62" eb="64">
      <t>サイゴ</t>
    </rPh>
    <rPh sb="66" eb="67">
      <t>ホン</t>
    </rPh>
    <rPh sb="67" eb="68">
      <t>ジ</t>
    </rPh>
    <rPh sb="69" eb="71">
      <t>ジュギョウ</t>
    </rPh>
    <rPh sb="79" eb="80">
      <t>フ</t>
    </rPh>
    <rPh sb="81" eb="82">
      <t>カエ</t>
    </rPh>
    <rPh sb="89" eb="90">
      <t>オコナ</t>
    </rPh>
    <rPh sb="94" eb="97">
      <t>カクキョウカ</t>
    </rPh>
    <rPh sb="101" eb="103">
      <t>ジュウヨウ</t>
    </rPh>
    <rPh sb="103" eb="105">
      <t>ゴク</t>
    </rPh>
    <rPh sb="106" eb="108">
      <t>シュウトク</t>
    </rPh>
    <rPh sb="113" eb="115">
      <t>クフウ</t>
    </rPh>
    <phoneticPr fontId="4"/>
  </si>
  <si>
    <t>　「学校の授業がどの程度わかりますか」に対して肯定的に答えた児童の割合は，質問項目がある４学年のうち，3学年で90％を超えている。
　「勉強していておもしろい，楽しいと思うことがある」に対する肯定的割合が，ほとんどの学年で市の肯定的割合を上回っている。上回っていない学年も肯定的に答えた児童の割合は，84.6％で高い割合を示している。</t>
    <rPh sb="2" eb="4">
      <t>ガッコウ</t>
    </rPh>
    <rPh sb="5" eb="7">
      <t>ジュギョウ</t>
    </rPh>
    <rPh sb="10" eb="12">
      <t>テイド</t>
    </rPh>
    <rPh sb="20" eb="21">
      <t>タイ</t>
    </rPh>
    <rPh sb="23" eb="25">
      <t>コウテイ</t>
    </rPh>
    <rPh sb="25" eb="26">
      <t>テキ</t>
    </rPh>
    <rPh sb="27" eb="28">
      <t>コタ</t>
    </rPh>
    <rPh sb="30" eb="32">
      <t>ジドウ</t>
    </rPh>
    <rPh sb="33" eb="35">
      <t>ワリアイ</t>
    </rPh>
    <rPh sb="37" eb="39">
      <t>シツモン</t>
    </rPh>
    <rPh sb="39" eb="41">
      <t>コウモク</t>
    </rPh>
    <rPh sb="45" eb="47">
      <t>ガクネン</t>
    </rPh>
    <rPh sb="52" eb="54">
      <t>ガクネン</t>
    </rPh>
    <rPh sb="59" eb="60">
      <t>コ</t>
    </rPh>
    <rPh sb="68" eb="70">
      <t>ベンキョウ</t>
    </rPh>
    <rPh sb="80" eb="81">
      <t>タノ</t>
    </rPh>
    <rPh sb="84" eb="85">
      <t>オモ</t>
    </rPh>
    <rPh sb="93" eb="94">
      <t>タイ</t>
    </rPh>
    <rPh sb="96" eb="99">
      <t>コウテイテキ</t>
    </rPh>
    <rPh sb="99" eb="101">
      <t>ワリアイ</t>
    </rPh>
    <rPh sb="108" eb="110">
      <t>ガクネン</t>
    </rPh>
    <rPh sb="111" eb="112">
      <t>シ</t>
    </rPh>
    <rPh sb="113" eb="116">
      <t>コウテイテキ</t>
    </rPh>
    <rPh sb="116" eb="118">
      <t>ワリアイ</t>
    </rPh>
    <rPh sb="119" eb="121">
      <t>ウワマワ</t>
    </rPh>
    <rPh sb="126" eb="128">
      <t>ウワマワ</t>
    </rPh>
    <rPh sb="133" eb="135">
      <t>ガクネン</t>
    </rPh>
    <rPh sb="136" eb="139">
      <t>コウテイテキ</t>
    </rPh>
    <rPh sb="140" eb="141">
      <t>コタ</t>
    </rPh>
    <rPh sb="143" eb="145">
      <t>ジドウ</t>
    </rPh>
    <rPh sb="146" eb="148">
      <t>ワリアイ</t>
    </rPh>
    <rPh sb="156" eb="157">
      <t>タカ</t>
    </rPh>
    <rPh sb="158" eb="160">
      <t>ワリアイ</t>
    </rPh>
    <rPh sb="161" eb="162">
      <t>シメ</t>
    </rPh>
    <phoneticPr fontId="2"/>
  </si>
  <si>
    <t>　領域の平均正答率は，市の平均正答率と比較すると2.3ポイント上回っている。
〇特に，尊敬語の使い方は正答率100%であり，普段から正しい使い方を耳にし，定着していることがわかる。また，熟語を書く問題の正答率も市の平均正答率よりも高く，言葉の使い方に意識が向いていることが伺える。</t>
    <rPh sb="31" eb="32">
      <t>ウワ</t>
    </rPh>
    <rPh sb="47" eb="48">
      <t>ツカ</t>
    </rPh>
    <rPh sb="49" eb="50">
      <t>カタ</t>
    </rPh>
    <rPh sb="62" eb="64">
      <t>フダン</t>
    </rPh>
    <rPh sb="66" eb="67">
      <t>タダ</t>
    </rPh>
    <rPh sb="69" eb="70">
      <t>ツカ</t>
    </rPh>
    <rPh sb="71" eb="72">
      <t>カタ</t>
    </rPh>
    <rPh sb="73" eb="74">
      <t>ミミ</t>
    </rPh>
    <rPh sb="93" eb="95">
      <t>ジュクゴ</t>
    </rPh>
    <rPh sb="96" eb="97">
      <t>カ</t>
    </rPh>
    <rPh sb="105" eb="106">
      <t>シ</t>
    </rPh>
    <rPh sb="107" eb="109">
      <t>ヘイキン</t>
    </rPh>
    <rPh sb="109" eb="112">
      <t>セイトウリツ</t>
    </rPh>
    <rPh sb="115" eb="116">
      <t>タカ</t>
    </rPh>
    <rPh sb="118" eb="120">
      <t>コトバ</t>
    </rPh>
    <rPh sb="121" eb="122">
      <t>ツカ</t>
    </rPh>
    <rPh sb="123" eb="124">
      <t>カタ</t>
    </rPh>
    <rPh sb="125" eb="127">
      <t>イシキ</t>
    </rPh>
    <rPh sb="128" eb="129">
      <t>ム</t>
    </rPh>
    <rPh sb="136" eb="137">
      <t>ウカガ</t>
    </rPh>
    <phoneticPr fontId="2"/>
  </si>
  <si>
    <t>　領域の平均正答率は，市の平均正答率と比較すると3.8ポイント高くなっている。
〇和語・漢語・外来語を見分ける問題で，和語・漢語の違いについては，誤答が見られたが，外来語を見分けられず誤答をした児童はいなかった。</t>
    <rPh sb="41" eb="43">
      <t>ワゴ</t>
    </rPh>
    <rPh sb="44" eb="46">
      <t>カンゴ</t>
    </rPh>
    <rPh sb="47" eb="50">
      <t>ガイライゴ</t>
    </rPh>
    <rPh sb="51" eb="53">
      <t>ミワ</t>
    </rPh>
    <rPh sb="55" eb="57">
      <t>モンダイ</t>
    </rPh>
    <rPh sb="76" eb="77">
      <t>ミ</t>
    </rPh>
    <rPh sb="82" eb="85">
      <t>ガイライゴ</t>
    </rPh>
    <rPh sb="86" eb="88">
      <t>ミワ</t>
    </rPh>
    <rPh sb="92" eb="94">
      <t>ゴトウ</t>
    </rPh>
    <rPh sb="97" eb="99">
      <t>ジドウ</t>
    </rPh>
    <phoneticPr fontId="2"/>
  </si>
  <si>
    <t>　領域の平均正答率は，市の平均正答率を5ポイント上回っており，よくできている。
〇話の内容を正しく捉える問題がよくできていた。話し手の目的に応じてだけではなく，自分が聞こうとする意図に応じて捉えることも，市平均正答率よりも5ポイント以上高くなっていた。</t>
    <rPh sb="41" eb="42">
      <t>ハナシ</t>
    </rPh>
    <rPh sb="43" eb="45">
      <t>ナイヨウ</t>
    </rPh>
    <rPh sb="46" eb="47">
      <t>タダ</t>
    </rPh>
    <rPh sb="49" eb="50">
      <t>トラ</t>
    </rPh>
    <rPh sb="52" eb="54">
      <t>モンダイ</t>
    </rPh>
    <rPh sb="70" eb="71">
      <t>オウ</t>
    </rPh>
    <rPh sb="80" eb="82">
      <t>ジブン</t>
    </rPh>
    <rPh sb="83" eb="84">
      <t>キ</t>
    </rPh>
    <rPh sb="89" eb="91">
      <t>イト</t>
    </rPh>
    <rPh sb="95" eb="96">
      <t>トラ</t>
    </rPh>
    <rPh sb="102" eb="103">
      <t>シ</t>
    </rPh>
    <rPh sb="103" eb="105">
      <t>ヘイキン</t>
    </rPh>
    <rPh sb="105" eb="108">
      <t>セイトウリツ</t>
    </rPh>
    <rPh sb="116" eb="118">
      <t>イジョウ</t>
    </rPh>
    <rPh sb="118" eb="119">
      <t>タカ</t>
    </rPh>
    <phoneticPr fontId="2"/>
  </si>
  <si>
    <t>　領域の平均正答率は，市の平均正答率と比較すると4.4ポイント上回っている。
〇指定された構成で文章を書いたり，自分の意見を明確にしたりする問題では，市の平均正答率を上回っているが，条件の１つである予想される反論を取り入れて書いていない児童が61.8%見られた。</t>
    <rPh sb="31" eb="32">
      <t>ウワ</t>
    </rPh>
    <rPh sb="91" eb="93">
      <t>ジョウケン</t>
    </rPh>
    <rPh sb="99" eb="101">
      <t>ヨソウ</t>
    </rPh>
    <rPh sb="104" eb="106">
      <t>ハンロン</t>
    </rPh>
    <rPh sb="107" eb="108">
      <t>ト</t>
    </rPh>
    <rPh sb="109" eb="110">
      <t>イ</t>
    </rPh>
    <rPh sb="112" eb="113">
      <t>カ</t>
    </rPh>
    <rPh sb="118" eb="120">
      <t>ジドウ</t>
    </rPh>
    <rPh sb="126" eb="127">
      <t>ミ</t>
    </rPh>
    <phoneticPr fontId="2"/>
  </si>
  <si>
    <t>・今後も授業のみならず，家庭や地域と連携して日々の生活の中で場に応じた言葉の使い方ができるような声掛けを継続していく。</t>
    <rPh sb="1" eb="3">
      <t>コンゴ</t>
    </rPh>
    <phoneticPr fontId="2"/>
  </si>
  <si>
    <t>・今後も，国語の授業に限らず，日頃から自分の考えと比較しながら相手の話を聞く習慣を身に付けられるよう指導していく。また，考えたことをまとめて自分の言葉に表していく場を増やしていく。</t>
  </si>
  <si>
    <t>・授業の中で，伝えたいことを端的に書き表すだけではなく，相手の立場で考え，他の意見をもとに説得力のある文章を書く経験を積ませる。国語で学んだことを他教科でも活かしていくことで，書く力の向上を図っていく。</t>
    <rPh sb="37" eb="38">
      <t>タ</t>
    </rPh>
    <rPh sb="39" eb="41">
      <t>イケン</t>
    </rPh>
    <rPh sb="45" eb="48">
      <t>セットクリョク</t>
    </rPh>
    <rPh sb="51" eb="53">
      <t>ブンショウ</t>
    </rPh>
    <phoneticPr fontId="2"/>
  </si>
  <si>
    <t>・学校図書館の活用や読書時間の確保をし，物語文・説明文ともに読む機会を確保していく。また，読んだ本の内容を交流する場を設け，説明文の構成などにも目が向けられるようにしていく。</t>
  </si>
  <si>
    <t>　国語科において話の内容を正しく捉える問題がよくできていた。話し手の目的に応じてだけではなく，自分が聞こうとする意図に応じて捉えることも，市平均正答率を上回っていた。
　理科においては，リトマス紙の色の変化と水溶液の性質について問う問題の平均正答率が市の平均正答率を下回っている。重要語句を正しく理解し、資料から読み取ったことを活用することに課題が見られる。
　「話合いに自分から進んで参加している」に対する肯定的割合は，４つの学年で市の肯定的割合を上回っている。
　「自分の考えを根拠をあげながら話すことができる」に対する肯定的割合が，４,５,６学年で市の平均の肯定的割合より上回っている。</t>
    <rPh sb="1" eb="3">
      <t>コクゴ</t>
    </rPh>
    <rPh sb="3" eb="4">
      <t>カ</t>
    </rPh>
    <rPh sb="76" eb="78">
      <t>ウワマワ</t>
    </rPh>
    <rPh sb="85" eb="87">
      <t>リカ</t>
    </rPh>
    <rPh sb="119" eb="121">
      <t>ヘイキン</t>
    </rPh>
    <rPh sb="127" eb="129">
      <t>ヘイキン</t>
    </rPh>
    <rPh sb="140" eb="142">
      <t>ジュウヨウ</t>
    </rPh>
    <rPh sb="142" eb="144">
      <t>ゴク</t>
    </rPh>
    <rPh sb="145" eb="146">
      <t>タダ</t>
    </rPh>
    <rPh sb="148" eb="150">
      <t>リカイ</t>
    </rPh>
    <rPh sb="152" eb="154">
      <t>シリョウ</t>
    </rPh>
    <rPh sb="156" eb="157">
      <t>ヨ</t>
    </rPh>
    <rPh sb="158" eb="159">
      <t>ト</t>
    </rPh>
    <rPh sb="164" eb="166">
      <t>カツヨウ</t>
    </rPh>
    <rPh sb="171" eb="173">
      <t>カダイ</t>
    </rPh>
    <rPh sb="174" eb="175">
      <t>ミ</t>
    </rPh>
    <rPh sb="182" eb="183">
      <t>ハナシ</t>
    </rPh>
    <rPh sb="183" eb="184">
      <t>ア</t>
    </rPh>
    <rPh sb="186" eb="188">
      <t>ジブン</t>
    </rPh>
    <rPh sb="190" eb="191">
      <t>スス</t>
    </rPh>
    <rPh sb="193" eb="195">
      <t>サンカ</t>
    </rPh>
    <rPh sb="201" eb="202">
      <t>タイ</t>
    </rPh>
    <rPh sb="204" eb="207">
      <t>コウテイテキ</t>
    </rPh>
    <rPh sb="207" eb="209">
      <t>ワリアイ</t>
    </rPh>
    <rPh sb="214" eb="216">
      <t>ガクネン</t>
    </rPh>
    <rPh sb="217" eb="218">
      <t>シ</t>
    </rPh>
    <rPh sb="219" eb="222">
      <t>コウテイテキ</t>
    </rPh>
    <rPh sb="222" eb="224">
      <t>ワリアイ</t>
    </rPh>
    <rPh sb="225" eb="227">
      <t>ウワマワ</t>
    </rPh>
    <rPh sb="235" eb="237">
      <t>ジブン</t>
    </rPh>
    <rPh sb="238" eb="239">
      <t>カンガ</t>
    </rPh>
    <rPh sb="241" eb="243">
      <t>コンキョ</t>
    </rPh>
    <rPh sb="249" eb="250">
      <t>ハナ</t>
    </rPh>
    <rPh sb="259" eb="260">
      <t>タイ</t>
    </rPh>
    <rPh sb="262" eb="265">
      <t>コウテイテキ</t>
    </rPh>
    <rPh sb="265" eb="267">
      <t>ワリアイ</t>
    </rPh>
    <rPh sb="274" eb="276">
      <t>ガクネン</t>
    </rPh>
    <rPh sb="277" eb="278">
      <t>シ</t>
    </rPh>
    <rPh sb="279" eb="281">
      <t>ヘイキン</t>
    </rPh>
    <rPh sb="282" eb="285">
      <t>コウテイテキ</t>
    </rPh>
    <rPh sb="285" eb="287">
      <t>ワリアイ</t>
    </rPh>
    <rPh sb="289" eb="291">
      <t>ウワマワ</t>
    </rPh>
    <phoneticPr fontId="2"/>
  </si>
  <si>
    <t>　平均正答率は，市と比較すると1.6ポイント低い。
〇日本の主な地形の名称と位置をもとに地図を読み取る問題の正答率は，41.2%と市よりも4.1ポイント高い。
●日本の周辺の海洋名の問題の正答率は，70.6％と市より15.1ポイント低い。</t>
    <phoneticPr fontId="2"/>
  </si>
  <si>
    <t>　平均正答率は，市と比較すると8.0ポイント低い。
〇都道府県の位置と農産物の産地をもとに適切な地図を判断する問題の正答率は，82.4％と市よりも2.8ポイント高い。
●カントリーエレベーターについての正答率は，58.8％と市よりも23.7ポイント低い。</t>
    <phoneticPr fontId="2"/>
  </si>
  <si>
    <t>　平均正答率は，市と比較すると1.7ポイント高い。
〇日本の輸出品の資料を読み取る問題の正答率は，88.2％と市より6.7ポイント高い。
●キャリアカーと船に着目して，自動車の出荷の工夫を捉え，表現する問題については，正答率が58.8％と市より3.4ポイント低い。</t>
    <phoneticPr fontId="2"/>
  </si>
  <si>
    <t>　平均正答率は，市と比較すると5.2ポイント高い。
〇メディアの特徴についての正答率は94.1％と市より2.4ポイント高い。
〇資料に着目してコンビニエンスストアの発注システムについて捉え，判断する問題の正答率は，70.6％と市より7.8ポイント高い。</t>
    <phoneticPr fontId="2"/>
  </si>
  <si>
    <t>・引き続き，生活経験と学習内容とを結びつけたり，イラストや写真等の視覚資料を活用したりして，自ら課題を持ち，調べ学習を取り入れながら学習内容の定着を図る。</t>
    <phoneticPr fontId="2"/>
  </si>
  <si>
    <r>
      <t>領域の平均正答率は76.5％で，市平均より1.4ポイント高い｡　
〇植物の発芽と成長の設問すべてで，市の正答率を上回っている。特に，予想が正しかった場合に得られる結果を推測したり，目的に合った対照実験を計画したりする問題は，市の平均より13ポイント以上高く，条件を意識して実験を行っている成果と思われる。
〇月と太陽の設問すべてで，市の正答率を上回っている。特に，満月の時の月と太陽の位置関係の正答率が90％以上と高い。動画を使って動きを立体的に再現するなどAV機器やAI技術の活用を通し五感を通した理解を深める学習の成果が現れていると考えられる。</t>
    </r>
    <r>
      <rPr>
        <sz val="10"/>
        <color rgb="FFFF0000"/>
        <rFont val="ＭＳ Ｐゴシック"/>
        <family val="3"/>
        <charset val="128"/>
      </rPr>
      <t xml:space="preserve">
</t>
    </r>
    <r>
      <rPr>
        <sz val="10"/>
        <rFont val="ＭＳ Ｐゴシック"/>
        <family val="3"/>
        <charset val="128"/>
      </rPr>
      <t xml:space="preserve">●実験の結果から，部屋の換気の頻度を分析する設問では，正答率が41.2％で，市の正答率を7.6％下回っている。グラフや問題文を正しく読み取り，答えを導き出す力に課題が見られる。
●植物のつくりとはたらきを問う設問では，すべての解答が市の正答率を下回っている。
●生物と環境の繋がりを問う設問では，すべての解答が市の正答率を下回っている。特に，アイガモ農法がイネを育てるためにどんな利点があるのかを問う記述問題では，正答率が41.2％で，市の正答率を15.4ポイント下回っている。問題文で示されている条件を理解し，導き出される結果を考え，文章にすることに課題が見られる。
</t>
    </r>
    <rPh sb="28" eb="29">
      <t>タカ</t>
    </rPh>
    <rPh sb="52" eb="55">
      <t>セイトウリツ</t>
    </rPh>
    <rPh sb="154" eb="155">
      <t>ツキ</t>
    </rPh>
    <rPh sb="156" eb="158">
      <t>タイヨウ</t>
    </rPh>
    <rPh sb="159" eb="161">
      <t>セツモン</t>
    </rPh>
    <rPh sb="166" eb="167">
      <t>シ</t>
    </rPh>
    <rPh sb="168" eb="171">
      <t>セイトウリツ</t>
    </rPh>
    <rPh sb="172" eb="174">
      <t>ウワマワ</t>
    </rPh>
    <rPh sb="179" eb="180">
      <t>トク</t>
    </rPh>
    <rPh sb="182" eb="184">
      <t>マンゲツ</t>
    </rPh>
    <rPh sb="185" eb="186">
      <t>トキ</t>
    </rPh>
    <rPh sb="187" eb="188">
      <t>ツキ</t>
    </rPh>
    <rPh sb="189" eb="191">
      <t>タイヨウ</t>
    </rPh>
    <rPh sb="192" eb="196">
      <t>イチカンケイ</t>
    </rPh>
    <rPh sb="197" eb="200">
      <t>セイトウリツ</t>
    </rPh>
    <rPh sb="204" eb="206">
      <t>イジョウ</t>
    </rPh>
    <rPh sb="207" eb="208">
      <t>タカ</t>
    </rPh>
    <rPh sb="256" eb="258">
      <t>ガクシュウ</t>
    </rPh>
    <rPh sb="259" eb="261">
      <t>セイカ</t>
    </rPh>
    <rPh sb="262" eb="263">
      <t>アラワ</t>
    </rPh>
    <rPh sb="268" eb="269">
      <t>カンガ</t>
    </rPh>
    <rPh sb="276" eb="278">
      <t>ジッケン</t>
    </rPh>
    <rPh sb="279" eb="281">
      <t>ケッカ</t>
    </rPh>
    <rPh sb="284" eb="286">
      <t>ヘヤ</t>
    </rPh>
    <rPh sb="287" eb="289">
      <t>カンキ</t>
    </rPh>
    <rPh sb="290" eb="292">
      <t>ヒンド</t>
    </rPh>
    <rPh sb="293" eb="295">
      <t>ブンセキ</t>
    </rPh>
    <rPh sb="297" eb="299">
      <t>セツモン</t>
    </rPh>
    <rPh sb="302" eb="305">
      <t>セイトウリツ</t>
    </rPh>
    <rPh sb="313" eb="314">
      <t>シ</t>
    </rPh>
    <rPh sb="315" eb="318">
      <t>セイトウリツ</t>
    </rPh>
    <rPh sb="323" eb="325">
      <t>シタマワ</t>
    </rPh>
    <rPh sb="338" eb="339">
      <t>タダ</t>
    </rPh>
    <rPh sb="341" eb="342">
      <t>ヨ</t>
    </rPh>
    <rPh sb="343" eb="344">
      <t>ト</t>
    </rPh>
    <rPh sb="346" eb="347">
      <t>コタ</t>
    </rPh>
    <rPh sb="349" eb="350">
      <t>ミチビ</t>
    </rPh>
    <rPh sb="351" eb="352">
      <t>ダ</t>
    </rPh>
    <rPh sb="353" eb="354">
      <t>チカラ</t>
    </rPh>
    <rPh sb="355" eb="357">
      <t>カダイ</t>
    </rPh>
    <rPh sb="358" eb="359">
      <t>ミ</t>
    </rPh>
    <rPh sb="365" eb="367">
      <t>ショクブツ</t>
    </rPh>
    <rPh sb="377" eb="378">
      <t>ト</t>
    </rPh>
    <rPh sb="379" eb="381">
      <t>セツモン</t>
    </rPh>
    <rPh sb="388" eb="390">
      <t>カイトウ</t>
    </rPh>
    <rPh sb="406" eb="408">
      <t>セイブツ</t>
    </rPh>
    <rPh sb="409" eb="411">
      <t>カンキョウ</t>
    </rPh>
    <rPh sb="412" eb="413">
      <t>ツナ</t>
    </rPh>
    <rPh sb="443" eb="444">
      <t>トク</t>
    </rPh>
    <rPh sb="450" eb="452">
      <t>ノウホウ</t>
    </rPh>
    <rPh sb="456" eb="457">
      <t>ソダ</t>
    </rPh>
    <rPh sb="465" eb="467">
      <t>リテン</t>
    </rPh>
    <rPh sb="473" eb="474">
      <t>ト</t>
    </rPh>
    <rPh sb="475" eb="479">
      <t>キジュツモンダイ</t>
    </rPh>
    <rPh sb="482" eb="485">
      <t>セイトウリツ</t>
    </rPh>
    <rPh sb="493" eb="494">
      <t>シ</t>
    </rPh>
    <rPh sb="495" eb="498">
      <t>セイトウリツ</t>
    </rPh>
    <rPh sb="507" eb="509">
      <t>シタマワ</t>
    </rPh>
    <rPh sb="516" eb="517">
      <t>ブン</t>
    </rPh>
    <rPh sb="518" eb="519">
      <t>シメ</t>
    </rPh>
    <rPh sb="524" eb="526">
      <t>ジョウケン</t>
    </rPh>
    <rPh sb="527" eb="529">
      <t>リカイ</t>
    </rPh>
    <rPh sb="531" eb="532">
      <t>ミチビ</t>
    </rPh>
    <rPh sb="533" eb="534">
      <t>ダ</t>
    </rPh>
    <rPh sb="537" eb="539">
      <t>ケッカ</t>
    </rPh>
    <rPh sb="540" eb="541">
      <t>カンガ</t>
    </rPh>
    <rPh sb="543" eb="545">
      <t>ブンショウ</t>
    </rPh>
    <rPh sb="551" eb="553">
      <t>カダイ</t>
    </rPh>
    <rPh sb="554" eb="555">
      <t>ミ</t>
    </rPh>
    <phoneticPr fontId="2"/>
  </si>
  <si>
    <t>・混み具合の問題は，同じ広さで人数が違う場合または人数が同じで広さが違う場合，混み具合はどのように違うかということを比べる活動を通して，量感や一人当たりの面積をとらえることができたと考えられる。今後も継続して指導していきたい。
・時速を分速や秒速に変えることは習熟できていなかった。今後は乗り物や動物の移動速度などの様々な速さを1単位時間当たりに進む道のりと考えて求める活動を増やすことで習熟を図りたい。また，長さや時間，量についての単位変換について繰り返し指導しながら，単位量当たりの大きさをとらえられるようにしたい。</t>
    <rPh sb="1" eb="2">
      <t>コ</t>
    </rPh>
    <rPh sb="3" eb="5">
      <t>グアイ</t>
    </rPh>
    <rPh sb="6" eb="8">
      <t>モンダイ</t>
    </rPh>
    <rPh sb="10" eb="11">
      <t>オナ</t>
    </rPh>
    <rPh sb="12" eb="13">
      <t>ヒロ</t>
    </rPh>
    <rPh sb="15" eb="17">
      <t>ニンズウ</t>
    </rPh>
    <rPh sb="18" eb="19">
      <t>チガ</t>
    </rPh>
    <rPh sb="20" eb="22">
      <t>バアイ</t>
    </rPh>
    <rPh sb="25" eb="27">
      <t>ニンズウ</t>
    </rPh>
    <rPh sb="28" eb="29">
      <t>オナ</t>
    </rPh>
    <rPh sb="31" eb="32">
      <t>ヒロ</t>
    </rPh>
    <rPh sb="34" eb="35">
      <t>チガ</t>
    </rPh>
    <rPh sb="36" eb="38">
      <t>バアイ</t>
    </rPh>
    <rPh sb="39" eb="40">
      <t>コ</t>
    </rPh>
    <rPh sb="41" eb="43">
      <t>グアイ</t>
    </rPh>
    <rPh sb="49" eb="50">
      <t>チガ</t>
    </rPh>
    <rPh sb="58" eb="59">
      <t>クラ</t>
    </rPh>
    <rPh sb="61" eb="63">
      <t>カツドウ</t>
    </rPh>
    <rPh sb="64" eb="65">
      <t>トオ</t>
    </rPh>
    <rPh sb="68" eb="70">
      <t>リョウカン</t>
    </rPh>
    <rPh sb="71" eb="74">
      <t>ヒトリア</t>
    </rPh>
    <rPh sb="77" eb="79">
      <t>メンセキ</t>
    </rPh>
    <rPh sb="91" eb="92">
      <t>カンガ</t>
    </rPh>
    <rPh sb="97" eb="99">
      <t>コンゴ</t>
    </rPh>
    <rPh sb="100" eb="102">
      <t>ケイゾク</t>
    </rPh>
    <rPh sb="104" eb="106">
      <t>シドウ</t>
    </rPh>
    <rPh sb="115" eb="117">
      <t>ジソク</t>
    </rPh>
    <rPh sb="118" eb="120">
      <t>フンソク</t>
    </rPh>
    <rPh sb="121" eb="123">
      <t>ビョウソク</t>
    </rPh>
    <rPh sb="124" eb="125">
      <t>カ</t>
    </rPh>
    <rPh sb="130" eb="132">
      <t>シュウジュク</t>
    </rPh>
    <rPh sb="141" eb="143">
      <t>コンゴ</t>
    </rPh>
    <rPh sb="144" eb="145">
      <t>ノ</t>
    </rPh>
    <rPh sb="146" eb="147">
      <t>モノ</t>
    </rPh>
    <rPh sb="148" eb="150">
      <t>ドウブツ</t>
    </rPh>
    <rPh sb="151" eb="155">
      <t>イドウソクド</t>
    </rPh>
    <rPh sb="158" eb="160">
      <t>サマザマ</t>
    </rPh>
    <rPh sb="161" eb="162">
      <t>ハヤ</t>
    </rPh>
    <rPh sb="165" eb="170">
      <t>タンイジカンア</t>
    </rPh>
    <rPh sb="173" eb="174">
      <t>ススム</t>
    </rPh>
    <rPh sb="175" eb="176">
      <t>ミチ</t>
    </rPh>
    <rPh sb="179" eb="180">
      <t>カンガ</t>
    </rPh>
    <rPh sb="182" eb="183">
      <t>モト</t>
    </rPh>
    <rPh sb="185" eb="187">
      <t>カツドウ</t>
    </rPh>
    <rPh sb="188" eb="189">
      <t>フ</t>
    </rPh>
    <rPh sb="194" eb="196">
      <t>シュウジュク</t>
    </rPh>
    <rPh sb="197" eb="198">
      <t>ハカ</t>
    </rPh>
    <rPh sb="205" eb="206">
      <t>ナガ</t>
    </rPh>
    <rPh sb="208" eb="210">
      <t>ジカン</t>
    </rPh>
    <rPh sb="211" eb="212">
      <t>リョウ</t>
    </rPh>
    <rPh sb="217" eb="221">
      <t>タンイヘンカン</t>
    </rPh>
    <rPh sb="225" eb="226">
      <t>ク</t>
    </rPh>
    <rPh sb="227" eb="228">
      <t>カエ</t>
    </rPh>
    <rPh sb="229" eb="231">
      <t>シドウ</t>
    </rPh>
    <rPh sb="236" eb="240">
      <t>タンイリョウア</t>
    </rPh>
    <rPh sb="243" eb="244">
      <t>オオ</t>
    </rPh>
    <phoneticPr fontId="2"/>
  </si>
  <si>
    <t>　領域の平均正答率は76.5％で，市の平均正答率と比較すると，7.3ポイント高くなっている。
〇特に，説明文の内容を読み取り，要点を抜きだす問題では平均正答率が市の平均正答率より10.3ポイント高く，とてもよくできている。また，指定された内容を漏れなく取り入れる問題でも4.2ポイント高くなっており，無記入の児童も見られなかった。</t>
    <rPh sb="38" eb="39">
      <t>タカ</t>
    </rPh>
    <rPh sb="48" eb="49">
      <t>トク</t>
    </rPh>
    <rPh sb="131" eb="133">
      <t>モンダイ</t>
    </rPh>
    <rPh sb="142" eb="143">
      <t>タカ</t>
    </rPh>
    <rPh sb="150" eb="153">
      <t>ムキニュウ</t>
    </rPh>
    <rPh sb="154" eb="156">
      <t>ジドウ</t>
    </rPh>
    <rPh sb="157" eb="158">
      <t>ミ</t>
    </rPh>
    <phoneticPr fontId="2"/>
  </si>
  <si>
    <t>・国語以外の教科においても，資料を扱う学習を行っていく。また，今後も情報をまとめることに抵抗感をもつことがないように，取り出した情報をまとめる活動を適宜行うとともに，まとめた内容が的確であったかの交流・検討ができるよう対話的な授業を進めていく。</t>
    <rPh sb="31" eb="33">
      <t>コンゴ</t>
    </rPh>
    <rPh sb="34" eb="36">
      <t>ジョウホウ</t>
    </rPh>
    <rPh sb="44" eb="47">
      <t>テイコウカン</t>
    </rPh>
    <rPh sb="59" eb="60">
      <t>ト</t>
    </rPh>
    <rPh sb="61" eb="62">
      <t>ダ</t>
    </rPh>
    <rPh sb="74" eb="76">
      <t>テキギ</t>
    </rPh>
    <rPh sb="76" eb="77">
      <t>オコナ</t>
    </rPh>
    <rPh sb="109" eb="112">
      <t>タイワテキ</t>
    </rPh>
    <phoneticPr fontId="2"/>
  </si>
  <si>
    <t>・今後も日常的に国語辞典や漢字辞典に親しむ学習を継続していく。さらに１人１台端末を活用し，様々な言葉に触れる機会を増やし，語句の意味や由来に関心をもてるようにしていく。</t>
    <rPh sb="1" eb="3">
      <t>コンゴ</t>
    </rPh>
    <rPh sb="4" eb="7">
      <t>ニチジョウテキ</t>
    </rPh>
    <rPh sb="61" eb="63">
      <t>ゴク</t>
    </rPh>
    <rPh sb="64" eb="66">
      <t>イミ</t>
    </rPh>
    <rPh sb="67" eb="69">
      <t>ユライ</t>
    </rPh>
    <rPh sb="70" eb="72">
      <t>カンシン</t>
    </rPh>
    <phoneticPr fontId="2"/>
  </si>
  <si>
    <t>　領域の平均正答率は，市の平均正答率と比較すると0.6ポイント高く，同程度である。
〇登場人物の心情や行動を描写を基に捉えることはできているが，文章を読んでまとめた意見や感想を共有したり，文章全体の構成を捉えたりすることには課題が見られた。</t>
    <rPh sb="34" eb="37">
      <t>ドウテイド</t>
    </rPh>
    <rPh sb="54" eb="56">
      <t>ビョウシャ</t>
    </rPh>
    <rPh sb="57" eb="58">
      <t>モト</t>
    </rPh>
    <rPh sb="72" eb="74">
      <t>ブンショウ</t>
    </rPh>
    <rPh sb="75" eb="76">
      <t>ヨ</t>
    </rPh>
    <rPh sb="82" eb="84">
      <t>イケン</t>
    </rPh>
    <rPh sb="85" eb="87">
      <t>カンソウ</t>
    </rPh>
    <rPh sb="88" eb="90">
      <t>キョウユウ</t>
    </rPh>
    <rPh sb="94" eb="98">
      <t>ブンショウゼンタイ</t>
    </rPh>
    <rPh sb="99" eb="101">
      <t>コウセイ</t>
    </rPh>
    <rPh sb="102" eb="103">
      <t>トラ</t>
    </rPh>
    <rPh sb="112" eb="114">
      <t>カダイ</t>
    </rPh>
    <rPh sb="115" eb="116">
      <t>ミ</t>
    </rPh>
    <phoneticPr fontId="2"/>
  </si>
  <si>
    <t>・日本の国土に関する問題は市の平均よりも上回ったものの十分に理解しているとは言えない。また，日本の周辺の海洋名や国旗についての知識も十分身に付いているとは言えない。国旗や自然，国土などを関連付けるなど，多角的な見方を身に付けられるよう各種資料や地図帳のさらなる活用を図る。</t>
    <rPh sb="117" eb="119">
      <t>カクシュ</t>
    </rPh>
    <rPh sb="119" eb="121">
      <t>シリョウ</t>
    </rPh>
    <phoneticPr fontId="2"/>
  </si>
  <si>
    <t>・カントリーエレベーターについての知識が十分身に付いていなかったことから，日本の食料生産についての施設名と写真等の資料を関連付けられるよう，基本的な学習内容の理解を図る。</t>
    <rPh sb="49" eb="52">
      <t>シセツメイ</t>
    </rPh>
    <rPh sb="74" eb="76">
      <t>ガクシュウ</t>
    </rPh>
    <phoneticPr fontId="2"/>
  </si>
  <si>
    <t>・コロナ禍であっても工夫しながら体験的な学習を実践したり，一人一台端末等を活用したりして，児童自ら調べ学習が充実できるような授業を展開していく。また，社会科用語と資料との関連付けも併せて行っていく。</t>
    <rPh sb="81" eb="83">
      <t>シリョウ</t>
    </rPh>
    <phoneticPr fontId="2"/>
  </si>
  <si>
    <t>・国の政治の仕組みや税金についての基礎的な知識が十分身に付いていなかったため，資料から調べて分かったことを自分の生活と結び付けて理解できるよう，授業の展開を工夫する。</t>
    <rPh sb="26" eb="27">
      <t>ミ</t>
    </rPh>
    <rPh sb="28" eb="29">
      <t>ツ</t>
    </rPh>
    <rPh sb="43" eb="44">
      <t>シラ</t>
    </rPh>
    <phoneticPr fontId="2"/>
  </si>
  <si>
    <t>・社会科用語を適切に使って表現することが不十分であった。指導の中で，社会に関する用語を適切に理解させるとともに，意図した内容や根拠を的確に説明できるよう話合いの機会を多く持つようにする。
・歴史的事象に興味・関心が高い児童が多いことかた今後も継続して，興味関心が高まるような資料の提示方法や授業の展開の工夫を行っていく。</t>
    <rPh sb="95" eb="97">
      <t>レキシ</t>
    </rPh>
    <rPh sb="97" eb="98">
      <t>テキ</t>
    </rPh>
    <rPh sb="98" eb="100">
      <t>ジショウ</t>
    </rPh>
    <rPh sb="101" eb="103">
      <t>キョウミ</t>
    </rPh>
    <rPh sb="104" eb="106">
      <t>カンシン</t>
    </rPh>
    <rPh sb="107" eb="108">
      <t>タカ</t>
    </rPh>
    <rPh sb="109" eb="111">
      <t>ジドウ</t>
    </rPh>
    <rPh sb="112" eb="113">
      <t>オオ</t>
    </rPh>
    <rPh sb="118" eb="120">
      <t>コンゴ</t>
    </rPh>
    <rPh sb="121" eb="123">
      <t>ケイゾク</t>
    </rPh>
    <rPh sb="126" eb="130">
      <t>キョウミカンシン</t>
    </rPh>
    <rPh sb="131" eb="132">
      <t>タカ</t>
    </rPh>
    <rPh sb="137" eb="139">
      <t>シリョウ</t>
    </rPh>
    <rPh sb="140" eb="142">
      <t>テイジ</t>
    </rPh>
    <rPh sb="142" eb="144">
      <t>ホウホウ</t>
    </rPh>
    <rPh sb="145" eb="147">
      <t>ジュギョウ</t>
    </rPh>
    <rPh sb="148" eb="150">
      <t>テンカイ</t>
    </rPh>
    <phoneticPr fontId="2"/>
  </si>
  <si>
    <t>　平均正答率は，市と比較すると6.0ポイント高い。
〇大和朝廷の問題の正答率は，88.2％と市より23.5ポイント高い。
〇奈良時代の資料から日本の文化に遣唐使が伝えた文化や技術が日本の文化に影響を与えたことについて答える問題の正答率は，44.1％と市より8.8ポイント高い。</t>
    <rPh sb="46" eb="47">
      <t>シ</t>
    </rPh>
    <rPh sb="84" eb="86">
      <t>ブンカ</t>
    </rPh>
    <rPh sb="87" eb="89">
      <t>ギジュツ</t>
    </rPh>
    <rPh sb="90" eb="92">
      <t>ニホン</t>
    </rPh>
    <rPh sb="93" eb="95">
      <t>ブンカ</t>
    </rPh>
    <rPh sb="99" eb="100">
      <t>アタ</t>
    </rPh>
    <rPh sb="108" eb="109">
      <t>コタ</t>
    </rPh>
    <phoneticPr fontId="2"/>
  </si>
  <si>
    <t xml:space="preserve">　学年によってばらつきはあるものの，国・県・市における教科に関する調査から，長文の要約をしたり,文の中から問われた部分を見つけ出したりする問題、複数の資料の中から必要な資料を選んで読み取る問題，各教科の用語を適切に使い条件を押さえて解答する問題に各教科共通の課題が見られた。今後は更に言葉の特徴やきまり，教科の重要語句に重点を置いた指導を行い，教科横断的に読み取る力・言葉を活用する力を育てる。
　国語辞典や漢字辞典，ICT機器などを活用し，言葉の意味を理解しながら読み，語彙の量を増やすとともに，重要語句を使った文章を書く活動を取り入れ，言葉の使い方を理解させ各教科の見方・考え方に応じた言語力の質の向上を図る。
　「授業への取り組み」や「学習に対する気持ちや態度」についての質問に対する肯定的割合が市の平均と比べて高いものが多い，各教科において課題設定を工夫して学習に対する意欲を高めながら，分かる授業の展開に努める。また，今後も学習活動における学び合いを重視し，友達の考え方を通して，自らの考えをより具体的・客観的に捉えられるような機会を多く設け，学力の向上を図る。
</t>
    <rPh sb="1" eb="3">
      <t>ガクネン</t>
    </rPh>
    <rPh sb="41" eb="43">
      <t>ヨウヤク</t>
    </rPh>
    <rPh sb="48" eb="49">
      <t>ブン</t>
    </rPh>
    <rPh sb="50" eb="51">
      <t>ナカ</t>
    </rPh>
    <rPh sb="53" eb="54">
      <t>ト</t>
    </rPh>
    <rPh sb="57" eb="59">
      <t>ブブン</t>
    </rPh>
    <rPh sb="60" eb="61">
      <t>ミ</t>
    </rPh>
    <rPh sb="63" eb="64">
      <t>ダ</t>
    </rPh>
    <rPh sb="69" eb="71">
      <t>モンダイ</t>
    </rPh>
    <rPh sb="81" eb="83">
      <t>ヒツヨウ</t>
    </rPh>
    <rPh sb="84" eb="86">
      <t>シリョウ</t>
    </rPh>
    <rPh sb="87" eb="88">
      <t>エラ</t>
    </rPh>
    <rPh sb="90" eb="91">
      <t>ヨ</t>
    </rPh>
    <rPh sb="92" eb="93">
      <t>ト</t>
    </rPh>
    <rPh sb="97" eb="98">
      <t>カク</t>
    </rPh>
    <rPh sb="98" eb="100">
      <t>キョウカ</t>
    </rPh>
    <rPh sb="101" eb="103">
      <t>ヨウゴ</t>
    </rPh>
    <rPh sb="104" eb="106">
      <t>テキセツ</t>
    </rPh>
    <rPh sb="107" eb="108">
      <t>ツカ</t>
    </rPh>
    <rPh sb="109" eb="111">
      <t>ジョウケン</t>
    </rPh>
    <rPh sb="112" eb="113">
      <t>オ</t>
    </rPh>
    <rPh sb="116" eb="118">
      <t>カイトウ</t>
    </rPh>
    <rPh sb="120" eb="122">
      <t>モンダイ</t>
    </rPh>
    <rPh sb="123" eb="128">
      <t>カクキョウカキョウツウ</t>
    </rPh>
    <rPh sb="129" eb="131">
      <t>カダイ</t>
    </rPh>
    <rPh sb="132" eb="133">
      <t>ミ</t>
    </rPh>
    <rPh sb="137" eb="139">
      <t>コンゴ</t>
    </rPh>
    <rPh sb="140" eb="141">
      <t>サラ</t>
    </rPh>
    <rPh sb="178" eb="179">
      <t>ヨ</t>
    </rPh>
    <rPh sb="180" eb="181">
      <t>ト</t>
    </rPh>
    <rPh sb="182" eb="183">
      <t>チカラ</t>
    </rPh>
    <rPh sb="184" eb="186">
      <t>コトバ</t>
    </rPh>
    <rPh sb="187" eb="189">
      <t>カツヨウ</t>
    </rPh>
    <rPh sb="191" eb="192">
      <t>チカラ</t>
    </rPh>
    <rPh sb="221" eb="223">
      <t>コトバ</t>
    </rPh>
    <rPh sb="270" eb="272">
      <t>コトバ</t>
    </rPh>
    <rPh sb="281" eb="284">
      <t>カクキョウカ</t>
    </rPh>
    <rPh sb="285" eb="287">
      <t>ミカタ</t>
    </rPh>
    <rPh sb="288" eb="289">
      <t>カンガ</t>
    </rPh>
    <rPh sb="290" eb="291">
      <t>カタ</t>
    </rPh>
    <rPh sb="292" eb="293">
      <t>オウ</t>
    </rPh>
    <rPh sb="295" eb="298">
      <t>ゲンゴリョク</t>
    </rPh>
    <rPh sb="301" eb="303">
      <t>コウジョウ</t>
    </rPh>
    <rPh sb="304" eb="305">
      <t>ハカ</t>
    </rPh>
    <rPh sb="369" eb="372">
      <t>シュタイテキ</t>
    </rPh>
    <rPh sb="373" eb="375">
      <t>ガクシュウ</t>
    </rPh>
    <rPh sb="376" eb="377">
      <t>ト</t>
    </rPh>
    <rPh sb="378" eb="379">
      <t>ク</t>
    </rPh>
    <rPh sb="386" eb="387">
      <t>タイ</t>
    </rPh>
    <phoneticPr fontId="2"/>
  </si>
  <si>
    <r>
      <t>領域別の平均正答率は72.1％で，市平均より2.2ポイント高い。</t>
    </r>
    <r>
      <rPr>
        <sz val="10"/>
        <color rgb="FFFF0000"/>
        <rFont val="ＭＳ Ｐゴシック"/>
        <family val="3"/>
        <charset val="128"/>
      </rPr>
      <t xml:space="preserve">
</t>
    </r>
    <r>
      <rPr>
        <sz val="10"/>
        <rFont val="ＭＳ Ｐゴシック"/>
        <family val="3"/>
        <charset val="128"/>
      </rPr>
      <t>〇ふりこのきまりから，メトロノームのテンポを速くする方法を推測する問題では，正答率67.6％で市の正答率を9.7ポイント上回っている。学習したことを身近な物に応用して考える学習の成果が現れていると考えられる。
〇メスシリンダーの正しい読み方や二酸化炭素が石灰水を用いても調べることができることなど，実験に使用する用具や溶液の基本的な知識を問う内容がよくできている。
〇炭酸水から出る泡が二酸化炭素であることを問う問題では，正答率91.2％で，市の正答率を11.9ポイント上回っている。</t>
    </r>
    <r>
      <rPr>
        <sz val="10"/>
        <color rgb="FFFF0000"/>
        <rFont val="ＭＳ Ｐゴシック"/>
        <family val="3"/>
        <charset val="128"/>
      </rPr>
      <t xml:space="preserve">
</t>
    </r>
    <r>
      <rPr>
        <sz val="10"/>
        <rFont val="ＭＳ Ｐゴシック"/>
        <family val="3"/>
        <charset val="128"/>
      </rPr>
      <t xml:space="preserve">●溶け残った食塩をすべて溶かす方法を問う問題では，正答率が41.2％で市の正答率と比較すると7.6ポイント下回っている。解答傾向から，表の正しい読み取り方や応用力に課題が見られる。
●赤色のリトマス紙に色の変化が見られなかった時の水溶液の性質について問う問題では，正答率が47.1％で，市の正答率と比較すると9.1ポイント下回っている。解答傾向から，リトマス紙の色の変化について，酸性と中性とアルカリ性の違いを正しく理解することに課題が見られる。
</t>
    </r>
    <rPh sb="2" eb="3">
      <t>ベツ</t>
    </rPh>
    <rPh sb="29" eb="30">
      <t>タカ</t>
    </rPh>
    <rPh sb="55" eb="56">
      <t>ハヤ</t>
    </rPh>
    <rPh sb="59" eb="61">
      <t>ホウホウ</t>
    </rPh>
    <rPh sb="62" eb="64">
      <t>スイソク</t>
    </rPh>
    <rPh sb="66" eb="68">
      <t>モンダイ</t>
    </rPh>
    <rPh sb="71" eb="74">
      <t>セイトウリツ</t>
    </rPh>
    <rPh sb="80" eb="81">
      <t>シ</t>
    </rPh>
    <rPh sb="82" eb="85">
      <t>セイトウリツ</t>
    </rPh>
    <rPh sb="93" eb="95">
      <t>ウワマワ</t>
    </rPh>
    <rPh sb="100" eb="102">
      <t>ガクシュウ</t>
    </rPh>
    <rPh sb="107" eb="109">
      <t>ミジカ</t>
    </rPh>
    <rPh sb="110" eb="111">
      <t>モノ</t>
    </rPh>
    <rPh sb="116" eb="117">
      <t>カンガ</t>
    </rPh>
    <rPh sb="119" eb="121">
      <t>ガクシュウ</t>
    </rPh>
    <rPh sb="122" eb="124">
      <t>セイカ</t>
    </rPh>
    <rPh sb="125" eb="126">
      <t>アラワ</t>
    </rPh>
    <rPh sb="131" eb="132">
      <t>カンガ</t>
    </rPh>
    <rPh sb="147" eb="148">
      <t>タダ</t>
    </rPh>
    <rPh sb="150" eb="151">
      <t>ヨ</t>
    </rPh>
    <rPh sb="152" eb="153">
      <t>カタ</t>
    </rPh>
    <rPh sb="154" eb="159">
      <t>ニサンカタンソ</t>
    </rPh>
    <rPh sb="160" eb="163">
      <t>セッカイスイ</t>
    </rPh>
    <rPh sb="164" eb="165">
      <t>モチ</t>
    </rPh>
    <rPh sb="168" eb="169">
      <t>シラ</t>
    </rPh>
    <rPh sb="182" eb="184">
      <t>ジッケン</t>
    </rPh>
    <rPh sb="185" eb="187">
      <t>シヨウ</t>
    </rPh>
    <rPh sb="189" eb="191">
      <t>ヨウグ</t>
    </rPh>
    <rPh sb="192" eb="194">
      <t>ヨウエキ</t>
    </rPh>
    <rPh sb="195" eb="198">
      <t>キホンテキ</t>
    </rPh>
    <rPh sb="199" eb="201">
      <t>チシキ</t>
    </rPh>
    <rPh sb="202" eb="203">
      <t>ト</t>
    </rPh>
    <rPh sb="204" eb="206">
      <t>ナイヨウ</t>
    </rPh>
    <rPh sb="217" eb="220">
      <t>タンサンスイ</t>
    </rPh>
    <rPh sb="222" eb="223">
      <t>デ</t>
    </rPh>
    <rPh sb="224" eb="225">
      <t>アワ</t>
    </rPh>
    <rPh sb="226" eb="231">
      <t>ニサンカタンソ</t>
    </rPh>
    <rPh sb="237" eb="238">
      <t>ト</t>
    </rPh>
    <rPh sb="239" eb="241">
      <t>モンダイ</t>
    </rPh>
    <rPh sb="244" eb="247">
      <t>セイトウリツ</t>
    </rPh>
    <rPh sb="254" eb="255">
      <t>シ</t>
    </rPh>
    <rPh sb="256" eb="259">
      <t>セイトウリツ</t>
    </rPh>
    <rPh sb="268" eb="270">
      <t>ウワマワ</t>
    </rPh>
    <rPh sb="277" eb="278">
      <t>ト</t>
    </rPh>
    <rPh sb="279" eb="280">
      <t>ノコ</t>
    </rPh>
    <rPh sb="282" eb="284">
      <t>ショクエン</t>
    </rPh>
    <rPh sb="288" eb="289">
      <t>ト</t>
    </rPh>
    <rPh sb="291" eb="293">
      <t>ホウホウ</t>
    </rPh>
    <rPh sb="294" eb="295">
      <t>ト</t>
    </rPh>
    <rPh sb="296" eb="298">
      <t>モンダイ</t>
    </rPh>
    <rPh sb="301" eb="304">
      <t>セイトウリツ</t>
    </rPh>
    <rPh sb="311" eb="312">
      <t>シ</t>
    </rPh>
    <rPh sb="313" eb="316">
      <t>セイトウリツ</t>
    </rPh>
    <rPh sb="317" eb="319">
      <t>ヒカク</t>
    </rPh>
    <rPh sb="329" eb="331">
      <t>シタマワ</t>
    </rPh>
    <rPh sb="336" eb="340">
      <t>カイトウケイコウ</t>
    </rPh>
    <rPh sb="343" eb="344">
      <t>ヒョウ</t>
    </rPh>
    <rPh sb="345" eb="346">
      <t>タダ</t>
    </rPh>
    <rPh sb="348" eb="349">
      <t>ヨ</t>
    </rPh>
    <rPh sb="350" eb="351">
      <t>ト</t>
    </rPh>
    <rPh sb="352" eb="353">
      <t>カタ</t>
    </rPh>
    <rPh sb="354" eb="357">
      <t>オウヨウリョク</t>
    </rPh>
    <rPh sb="358" eb="360">
      <t>カダイ</t>
    </rPh>
    <rPh sb="361" eb="362">
      <t>ミ</t>
    </rPh>
    <rPh sb="469" eb="471">
      <t>チュウセイ</t>
    </rPh>
    <rPh sb="481" eb="482">
      <t>タダ</t>
    </rPh>
    <phoneticPr fontId="2"/>
  </si>
  <si>
    <t>・実験の目的や手順を意識させながら授業を進めるとともに，根拠をもって考えられるようにする。そのために，「なぜ。」「どうして。」と問いかける授業を行い，予想や考察を書く場面では自分の言葉で根拠を示して答えたり，記述したりできるよう継続的に指導する。
・目的に沿った実験方法を考えたり，結果をまとめたりする際に，用語をキーワードとして利用しながら文を組み立てたり，掲示物やＩＣＴ機器などを使ったりすることで，五感を通して繰り返し理科の用語や学習内容を復習させたりしながら確実な定着を目指す。</t>
    <rPh sb="28" eb="30">
      <t>コンキョ</t>
    </rPh>
    <rPh sb="34" eb="35">
      <t>カンガ</t>
    </rPh>
    <rPh sb="64" eb="65">
      <t>ト</t>
    </rPh>
    <rPh sb="69" eb="71">
      <t>ジュギョウ</t>
    </rPh>
    <rPh sb="72" eb="73">
      <t>オコナ</t>
    </rPh>
    <rPh sb="75" eb="77">
      <t>ヨソウ</t>
    </rPh>
    <rPh sb="78" eb="80">
      <t>コウサツ</t>
    </rPh>
    <rPh sb="81" eb="82">
      <t>カ</t>
    </rPh>
    <rPh sb="83" eb="85">
      <t>バメン</t>
    </rPh>
    <rPh sb="87" eb="89">
      <t>ジブン</t>
    </rPh>
    <rPh sb="90" eb="92">
      <t>コトバ</t>
    </rPh>
    <rPh sb="93" eb="95">
      <t>コンキョ</t>
    </rPh>
    <rPh sb="96" eb="97">
      <t>シメ</t>
    </rPh>
    <rPh sb="99" eb="100">
      <t>コタ</t>
    </rPh>
    <rPh sb="104" eb="106">
      <t>キジュツ</t>
    </rPh>
    <rPh sb="114" eb="117">
      <t>ケイゾクテキ</t>
    </rPh>
    <rPh sb="118" eb="120">
      <t>シドウ</t>
    </rPh>
    <phoneticPr fontId="2"/>
  </si>
  <si>
    <t xml:space="preserve">・生物と環境の単元では，問題文を読み取るため，理科の用語の確認をしたり，理科の知識に加えて国語と連携を図ったりして読解力をつけるなど，問題文を正確に読み取る力を伸ばす必要がある。引き続き指導を継続していきたい。
　　　　　　　　　　　　　　　　　　　　　　　　　　　　　　　　　　　     </t>
    <rPh sb="1" eb="3">
      <t>セイブツ</t>
    </rPh>
    <rPh sb="4" eb="6">
      <t>カンキョウ</t>
    </rPh>
    <rPh sb="7" eb="9">
      <t>タンゲン</t>
    </rPh>
    <rPh sb="23" eb="25">
      <t>リカ</t>
    </rPh>
    <rPh sb="26" eb="28">
      <t>ヨウゴ</t>
    </rPh>
    <rPh sb="29" eb="31">
      <t>カクニン</t>
    </rPh>
    <rPh sb="57" eb="60">
      <t>ドッカイリョク</t>
    </rPh>
    <rPh sb="67" eb="69">
      <t>モンダイ</t>
    </rPh>
    <rPh sb="69" eb="70">
      <t>ブン</t>
    </rPh>
    <rPh sb="71" eb="73">
      <t>セイカク</t>
    </rPh>
    <rPh sb="74" eb="75">
      <t>ヨ</t>
    </rPh>
    <rPh sb="76" eb="77">
      <t>ト</t>
    </rPh>
    <rPh sb="78" eb="79">
      <t>チカラ</t>
    </rPh>
    <rPh sb="80" eb="81">
      <t>ノ</t>
    </rPh>
    <phoneticPr fontId="2"/>
  </si>
  <si>
    <t>　平均正答率は，市と比較すると1.2ポイント高い。
●国民による政治の仕組みについての問題の正答率は44.1％と市よりも5.9ポイント低い。
●税金の問題の正答率は，79.4％と市より1.4ポイント低い。</t>
    <phoneticPr fontId="2"/>
  </si>
  <si>
    <t>　領域の平均得点は80.2％であり，市よりも8.4ポイント高かった。
〇分数や小数の計算問題は，すべて正答率が90％を超えており，市の平均をすべて上回っていた。
●文字を使った式が表す場面を選ぶ問題の正答率は79.4％であり，市よりも0.4ポイント低かった。</t>
    <rPh sb="1" eb="3">
      <t>リョウイキ</t>
    </rPh>
    <rPh sb="4" eb="8">
      <t>ヘイキントクテン</t>
    </rPh>
    <rPh sb="29" eb="30">
      <t>タカ</t>
    </rPh>
    <rPh sb="36" eb="38">
      <t>ブンスウ</t>
    </rPh>
    <rPh sb="39" eb="41">
      <t>ショウスウ</t>
    </rPh>
    <rPh sb="42" eb="44">
      <t>ケイサン</t>
    </rPh>
    <rPh sb="44" eb="46">
      <t>モンダイ</t>
    </rPh>
    <rPh sb="51" eb="54">
      <t>セイトウリツ</t>
    </rPh>
    <rPh sb="59" eb="60">
      <t>コ</t>
    </rPh>
    <rPh sb="65" eb="66">
      <t>シ</t>
    </rPh>
    <rPh sb="67" eb="69">
      <t>ヘイキン</t>
    </rPh>
    <rPh sb="73" eb="75">
      <t>ウワマワ</t>
    </rPh>
    <rPh sb="82" eb="84">
      <t>モジ</t>
    </rPh>
    <rPh sb="85" eb="86">
      <t>ツカ</t>
    </rPh>
    <rPh sb="88" eb="89">
      <t>シキ</t>
    </rPh>
    <rPh sb="90" eb="91">
      <t>アラワ</t>
    </rPh>
    <rPh sb="92" eb="94">
      <t>バメン</t>
    </rPh>
    <rPh sb="95" eb="96">
      <t>エラ</t>
    </rPh>
    <rPh sb="97" eb="99">
      <t>モンダイ</t>
    </rPh>
    <rPh sb="100" eb="103">
      <t>セイトウリツ</t>
    </rPh>
    <rPh sb="113" eb="114">
      <t>シ</t>
    </rPh>
    <rPh sb="124" eb="125">
      <t>ヒク</t>
    </rPh>
    <phoneticPr fontId="2"/>
  </si>
  <si>
    <t>・小数や分数の基礎的な計算はよくできていた。授業や家庭学習を通して繰り返し問題に取り組み，計算を重ねてきたことで身に付いてきたと思われる。今後も継続して指導していきたい。
・場面を読み取り，数量の関係を式で表すことが十分にできていないと考えられる。文字を数で置き換えたり，数量の変化の仕方に着目しながら指導することで，文字を使った妥当な式を立てられるようにしていきたい。また，実生活において身近な数量関係について取り上げ，それらを式に表すことで文字を使った式を表す機会を増やしていきたい。</t>
    <rPh sb="1" eb="3">
      <t>ショウスウ</t>
    </rPh>
    <rPh sb="4" eb="6">
      <t>ブンスウ</t>
    </rPh>
    <rPh sb="7" eb="10">
      <t>キソテキ</t>
    </rPh>
    <rPh sb="11" eb="13">
      <t>ケイサン</t>
    </rPh>
    <rPh sb="22" eb="24">
      <t>ジュギョウ</t>
    </rPh>
    <rPh sb="25" eb="29">
      <t>カテイガクシュウ</t>
    </rPh>
    <rPh sb="30" eb="31">
      <t>トオ</t>
    </rPh>
    <rPh sb="33" eb="34">
      <t>ク</t>
    </rPh>
    <rPh sb="35" eb="36">
      <t>カエ</t>
    </rPh>
    <rPh sb="37" eb="39">
      <t>モンダイ</t>
    </rPh>
    <rPh sb="40" eb="41">
      <t>ト</t>
    </rPh>
    <rPh sb="42" eb="43">
      <t>ク</t>
    </rPh>
    <rPh sb="45" eb="47">
      <t>ケイサン</t>
    </rPh>
    <rPh sb="48" eb="49">
      <t>カサ</t>
    </rPh>
    <rPh sb="56" eb="57">
      <t>ミ</t>
    </rPh>
    <rPh sb="58" eb="59">
      <t>ツ</t>
    </rPh>
    <rPh sb="64" eb="65">
      <t>オモ</t>
    </rPh>
    <rPh sb="69" eb="71">
      <t>コンゴ</t>
    </rPh>
    <rPh sb="72" eb="74">
      <t>ケイゾク</t>
    </rPh>
    <rPh sb="76" eb="78">
      <t>シドウ</t>
    </rPh>
    <rPh sb="87" eb="89">
      <t>バメン</t>
    </rPh>
    <rPh sb="90" eb="91">
      <t>ヨ</t>
    </rPh>
    <rPh sb="92" eb="93">
      <t>ト</t>
    </rPh>
    <rPh sb="95" eb="97">
      <t>スウリョウ</t>
    </rPh>
    <rPh sb="98" eb="100">
      <t>カンケイ</t>
    </rPh>
    <rPh sb="101" eb="102">
      <t>シキ</t>
    </rPh>
    <rPh sb="103" eb="104">
      <t>アラワ</t>
    </rPh>
    <rPh sb="108" eb="110">
      <t>ジュウブン</t>
    </rPh>
    <rPh sb="118" eb="119">
      <t>カンガ</t>
    </rPh>
    <rPh sb="124" eb="126">
      <t>モジ</t>
    </rPh>
    <rPh sb="127" eb="128">
      <t>カズ</t>
    </rPh>
    <rPh sb="129" eb="130">
      <t>オ</t>
    </rPh>
    <rPh sb="131" eb="132">
      <t>カ</t>
    </rPh>
    <rPh sb="136" eb="138">
      <t>スウリョウ</t>
    </rPh>
    <rPh sb="139" eb="141">
      <t>ヘンカ</t>
    </rPh>
    <rPh sb="142" eb="144">
      <t>シカタ</t>
    </rPh>
    <rPh sb="145" eb="147">
      <t>チャクモク</t>
    </rPh>
    <rPh sb="151" eb="153">
      <t>シドウ</t>
    </rPh>
    <rPh sb="159" eb="161">
      <t>モジ</t>
    </rPh>
    <rPh sb="162" eb="163">
      <t>ツカ</t>
    </rPh>
    <rPh sb="165" eb="167">
      <t>ダトウ</t>
    </rPh>
    <rPh sb="168" eb="169">
      <t>シキ</t>
    </rPh>
    <rPh sb="170" eb="171">
      <t>タ</t>
    </rPh>
    <rPh sb="188" eb="191">
      <t>ジッセイカツ</t>
    </rPh>
    <rPh sb="195" eb="197">
      <t>ミジカ</t>
    </rPh>
    <rPh sb="198" eb="202">
      <t>スウリョウカンケイ</t>
    </rPh>
    <rPh sb="206" eb="207">
      <t>ト</t>
    </rPh>
    <rPh sb="208" eb="209">
      <t>ア</t>
    </rPh>
    <rPh sb="215" eb="216">
      <t>シキ</t>
    </rPh>
    <rPh sb="217" eb="218">
      <t>アラワ</t>
    </rPh>
    <rPh sb="222" eb="224">
      <t>モジ</t>
    </rPh>
    <rPh sb="225" eb="226">
      <t>ツカ</t>
    </rPh>
    <rPh sb="228" eb="229">
      <t>シキ</t>
    </rPh>
    <rPh sb="230" eb="231">
      <t>アラワ</t>
    </rPh>
    <rPh sb="232" eb="234">
      <t>キカイ</t>
    </rPh>
    <rPh sb="235" eb="236">
      <t>フ</t>
    </rPh>
    <phoneticPr fontId="2"/>
  </si>
  <si>
    <t>　領域の平均得点は77.1％であり，市よりも9.4ポイント高かった。
〇高さが外にある三角形の底辺と高さを読み取り，面積を求める問題の正答率は94.1％であり，市よりも11.8ポイント高かった。また，合同な三角形を作図する問題の正答率は100％であった。
●円と四角形を組み合わせた図形の面積の求め方を考える問題の正答率は38.2％であり，市よりも3.1ポイント低かった。</t>
    <rPh sb="36" eb="37">
      <t>タカ</t>
    </rPh>
    <rPh sb="39" eb="40">
      <t>ソト</t>
    </rPh>
    <rPh sb="43" eb="46">
      <t>サンカッケイ</t>
    </rPh>
    <rPh sb="47" eb="49">
      <t>テイヘン</t>
    </rPh>
    <rPh sb="50" eb="51">
      <t>タカ</t>
    </rPh>
    <rPh sb="53" eb="54">
      <t>ヨ</t>
    </rPh>
    <rPh sb="55" eb="56">
      <t>ト</t>
    </rPh>
    <rPh sb="58" eb="60">
      <t>メンセキ</t>
    </rPh>
    <rPh sb="61" eb="62">
      <t>モト</t>
    </rPh>
    <rPh sb="64" eb="66">
      <t>モンダイ</t>
    </rPh>
    <rPh sb="67" eb="70">
      <t>セイトウリツ</t>
    </rPh>
    <rPh sb="80" eb="81">
      <t>シ</t>
    </rPh>
    <rPh sb="100" eb="102">
      <t>ゴウドウ</t>
    </rPh>
    <rPh sb="103" eb="106">
      <t>サンカッケイ</t>
    </rPh>
    <rPh sb="107" eb="109">
      <t>サクズ</t>
    </rPh>
    <rPh sb="111" eb="113">
      <t>モンダイ</t>
    </rPh>
    <rPh sb="114" eb="117">
      <t>セイトウリツ</t>
    </rPh>
    <rPh sb="170" eb="171">
      <t>シ</t>
    </rPh>
    <rPh sb="181" eb="182">
      <t>ヒク</t>
    </rPh>
    <phoneticPr fontId="2"/>
  </si>
  <si>
    <t>・様々な形の三角形の面積を求たり，白地（マスなし）に決められた面積の三角形を描いたりするなどの活動を重ねたことにより，三角形を求積する技能を身に付けることができたと考えられる。今後は複合図形の面積を求めたり，複雑な形を等積変形して面積を求めたりする活動を増やしながら，面積の求め方について多様な考えをもたせたい。
・四角形と円の重なりから面積を求めることについては，色紙やカラーセロハンを使うなど，具体物を用いたり，ICT機能を用いて必要な形をとらえたりするなどの視覚的支援を講じながら，求積のために使用する形について整理して理解できるようにしたい。</t>
    <rPh sb="1" eb="3">
      <t>サマザマ</t>
    </rPh>
    <rPh sb="4" eb="5">
      <t>カタチ</t>
    </rPh>
    <rPh sb="6" eb="9">
      <t>サンカッケイ</t>
    </rPh>
    <rPh sb="17" eb="19">
      <t>シロジ</t>
    </rPh>
    <rPh sb="26" eb="27">
      <t>キ</t>
    </rPh>
    <rPh sb="31" eb="33">
      <t>メンセキ</t>
    </rPh>
    <rPh sb="34" eb="37">
      <t>サンカッケイ</t>
    </rPh>
    <rPh sb="38" eb="39">
      <t>カ</t>
    </rPh>
    <rPh sb="47" eb="49">
      <t>カツドウ</t>
    </rPh>
    <rPh sb="50" eb="51">
      <t>カサ</t>
    </rPh>
    <rPh sb="59" eb="62">
      <t>サンカッケイ</t>
    </rPh>
    <rPh sb="63" eb="65">
      <t>キュウセキ</t>
    </rPh>
    <rPh sb="67" eb="69">
      <t>ギノウ</t>
    </rPh>
    <rPh sb="70" eb="71">
      <t>ミ</t>
    </rPh>
    <rPh sb="72" eb="73">
      <t>ツ</t>
    </rPh>
    <rPh sb="82" eb="83">
      <t>カンガ</t>
    </rPh>
    <rPh sb="88" eb="90">
      <t>コンゴ</t>
    </rPh>
    <rPh sb="91" eb="95">
      <t>フクゴウズケイ</t>
    </rPh>
    <rPh sb="96" eb="98">
      <t>メンセキ</t>
    </rPh>
    <rPh sb="99" eb="100">
      <t>モト</t>
    </rPh>
    <rPh sb="104" eb="106">
      <t>フクザツ</t>
    </rPh>
    <rPh sb="107" eb="108">
      <t>カタチ</t>
    </rPh>
    <rPh sb="109" eb="111">
      <t>トウセキ</t>
    </rPh>
    <rPh sb="111" eb="113">
      <t>ヘンケイ</t>
    </rPh>
    <rPh sb="115" eb="117">
      <t>メンセキ</t>
    </rPh>
    <rPh sb="118" eb="119">
      <t>モト</t>
    </rPh>
    <rPh sb="124" eb="126">
      <t>カツドウ</t>
    </rPh>
    <rPh sb="127" eb="128">
      <t>フ</t>
    </rPh>
    <rPh sb="134" eb="136">
      <t>メンセキ</t>
    </rPh>
    <rPh sb="137" eb="138">
      <t>モト</t>
    </rPh>
    <rPh sb="139" eb="140">
      <t>カタ</t>
    </rPh>
    <rPh sb="144" eb="146">
      <t>タヨウ</t>
    </rPh>
    <rPh sb="147" eb="148">
      <t>カンガ</t>
    </rPh>
    <rPh sb="158" eb="161">
      <t>シカッケイ</t>
    </rPh>
    <rPh sb="162" eb="163">
      <t>エン</t>
    </rPh>
    <rPh sb="164" eb="165">
      <t>カサ</t>
    </rPh>
    <rPh sb="169" eb="171">
      <t>メンセキ</t>
    </rPh>
    <rPh sb="172" eb="173">
      <t>モト</t>
    </rPh>
    <rPh sb="183" eb="184">
      <t>イロ</t>
    </rPh>
    <rPh sb="184" eb="185">
      <t>カミ</t>
    </rPh>
    <rPh sb="194" eb="195">
      <t>ツカ</t>
    </rPh>
    <rPh sb="199" eb="202">
      <t>グタイブツ</t>
    </rPh>
    <rPh sb="203" eb="204">
      <t>モチ</t>
    </rPh>
    <rPh sb="211" eb="213">
      <t>キノウ</t>
    </rPh>
    <rPh sb="214" eb="215">
      <t>モチ</t>
    </rPh>
    <rPh sb="217" eb="219">
      <t>ヒツヨウ</t>
    </rPh>
    <rPh sb="220" eb="221">
      <t>カタチ</t>
    </rPh>
    <rPh sb="232" eb="235">
      <t>シカクテキ</t>
    </rPh>
    <rPh sb="235" eb="237">
      <t>シエン</t>
    </rPh>
    <rPh sb="238" eb="239">
      <t>コウ</t>
    </rPh>
    <rPh sb="244" eb="246">
      <t>キュウセキ</t>
    </rPh>
    <rPh sb="250" eb="252">
      <t>シヨウ</t>
    </rPh>
    <rPh sb="259" eb="261">
      <t>セイリ</t>
    </rPh>
    <rPh sb="263" eb="265">
      <t>リカイ</t>
    </rPh>
    <phoneticPr fontId="2"/>
  </si>
  <si>
    <t>　領域の平均得点は62.7％であり，市よりも0.7ポイント低かった。
〇図から面積と数の割合を求め，どの部屋が最も混んでいるかを考察する問題の正答率は88.2％であり，市よりも8.2ポイント高かった。
●時速を分速や秒速に変える問題の正答率は50％であり，市よりも9.8ポイント，全国よりも6.8ポイント低かった。</t>
    <rPh sb="29" eb="30">
      <t>ヒク</t>
    </rPh>
    <rPh sb="36" eb="37">
      <t>ズ</t>
    </rPh>
    <rPh sb="39" eb="41">
      <t>メンセキ</t>
    </rPh>
    <rPh sb="42" eb="43">
      <t>カズ</t>
    </rPh>
    <rPh sb="44" eb="46">
      <t>ワリアイ</t>
    </rPh>
    <rPh sb="47" eb="48">
      <t>モト</t>
    </rPh>
    <rPh sb="52" eb="54">
      <t>ヘヤ</t>
    </rPh>
    <rPh sb="55" eb="56">
      <t>モット</t>
    </rPh>
    <rPh sb="57" eb="58">
      <t>コ</t>
    </rPh>
    <rPh sb="64" eb="66">
      <t>コウサツ</t>
    </rPh>
    <rPh sb="68" eb="70">
      <t>モンダイ</t>
    </rPh>
    <rPh sb="71" eb="74">
      <t>セイトウリツ</t>
    </rPh>
    <rPh sb="84" eb="85">
      <t>シ</t>
    </rPh>
    <rPh sb="95" eb="96">
      <t>タカ</t>
    </rPh>
    <rPh sb="102" eb="104">
      <t>ジソク</t>
    </rPh>
    <rPh sb="105" eb="107">
      <t>フンソク</t>
    </rPh>
    <rPh sb="108" eb="110">
      <t>ビョウソク</t>
    </rPh>
    <rPh sb="111" eb="112">
      <t>カ</t>
    </rPh>
    <rPh sb="114" eb="116">
      <t>モンダイ</t>
    </rPh>
    <rPh sb="117" eb="120">
      <t>セイトウリツ</t>
    </rPh>
    <rPh sb="128" eb="129">
      <t>シ</t>
    </rPh>
    <rPh sb="140" eb="142">
      <t>ゼンコク</t>
    </rPh>
    <rPh sb="152" eb="153">
      <t>ヒク</t>
    </rPh>
    <phoneticPr fontId="2"/>
  </si>
  <si>
    <t>　領域の平均得点は76.0％であり，市よりも9.3ポイント高かった。
〇折れ線グラフを読み取る問題の正答率は97.1％であり，市よりも16.3ポイント高かった。
●ドットプロットから中央値を読み取る問題の正答率は，58.8％であり，市よりは高かったが60％未満の低い値であった。</t>
    <rPh sb="36" eb="37">
      <t>オ</t>
    </rPh>
    <rPh sb="38" eb="39">
      <t>セン</t>
    </rPh>
    <rPh sb="43" eb="44">
      <t>ヨ</t>
    </rPh>
    <rPh sb="45" eb="46">
      <t>ト</t>
    </rPh>
    <rPh sb="47" eb="49">
      <t>モンダイ</t>
    </rPh>
    <rPh sb="50" eb="53">
      <t>セイトウリツ</t>
    </rPh>
    <rPh sb="63" eb="64">
      <t>シ</t>
    </rPh>
    <rPh sb="75" eb="76">
      <t>タカ</t>
    </rPh>
    <rPh sb="91" eb="93">
      <t>チュウオウ</t>
    </rPh>
    <rPh sb="93" eb="94">
      <t>チ</t>
    </rPh>
    <rPh sb="95" eb="96">
      <t>ヨ</t>
    </rPh>
    <rPh sb="97" eb="98">
      <t>ト</t>
    </rPh>
    <rPh sb="99" eb="101">
      <t>モンダイ</t>
    </rPh>
    <rPh sb="102" eb="105">
      <t>セイトウリツ</t>
    </rPh>
    <rPh sb="116" eb="117">
      <t>シ</t>
    </rPh>
    <rPh sb="120" eb="121">
      <t>タカ</t>
    </rPh>
    <rPh sb="128" eb="130">
      <t>ミマン</t>
    </rPh>
    <rPh sb="131" eb="132">
      <t>ヒク</t>
    </rPh>
    <rPh sb="133" eb="134">
      <t>アタイ</t>
    </rPh>
    <phoneticPr fontId="2"/>
  </si>
  <si>
    <t>・データから分かることに気付き，共有する活動を授業に取り入れたことで，データの見方を広げてとらえることができたと考えられる。今後も指導を継続していきたい。
・中央値を求めることは習熟できていないと考えられる。今後は，平均値や中央値，最頻値の意味やそれらの代表値を取り上げる意義について確認するとともに，求め方について演習を重ねながら習熟を図りたい。</t>
    <rPh sb="6" eb="7">
      <t>ワ</t>
    </rPh>
    <rPh sb="12" eb="14">
      <t>キヅ</t>
    </rPh>
    <rPh sb="16" eb="18">
      <t>キョウユウ</t>
    </rPh>
    <rPh sb="20" eb="22">
      <t>カツドウ</t>
    </rPh>
    <rPh sb="23" eb="25">
      <t>ジュギョウ</t>
    </rPh>
    <rPh sb="26" eb="27">
      <t>ト</t>
    </rPh>
    <rPh sb="28" eb="29">
      <t>イ</t>
    </rPh>
    <rPh sb="39" eb="41">
      <t>ミカタ</t>
    </rPh>
    <rPh sb="42" eb="43">
      <t>ヒロ</t>
    </rPh>
    <rPh sb="56" eb="57">
      <t>カンガ</t>
    </rPh>
    <rPh sb="62" eb="64">
      <t>コンゴ</t>
    </rPh>
    <rPh sb="65" eb="67">
      <t>シドウ</t>
    </rPh>
    <rPh sb="68" eb="70">
      <t>ケイゾク</t>
    </rPh>
    <rPh sb="79" eb="82">
      <t>チュウオウチ</t>
    </rPh>
    <rPh sb="83" eb="84">
      <t>モト</t>
    </rPh>
    <rPh sb="89" eb="91">
      <t>シュウジュク</t>
    </rPh>
    <rPh sb="98" eb="99">
      <t>カンガ</t>
    </rPh>
    <rPh sb="104" eb="106">
      <t>コンゴ</t>
    </rPh>
    <rPh sb="108" eb="111">
      <t>ヘイキンチ</t>
    </rPh>
    <rPh sb="112" eb="115">
      <t>チュウオウチ</t>
    </rPh>
    <rPh sb="116" eb="119">
      <t>サイヒンチ</t>
    </rPh>
    <rPh sb="120" eb="122">
      <t>イミ</t>
    </rPh>
    <rPh sb="127" eb="130">
      <t>ダイヒョウチ</t>
    </rPh>
    <rPh sb="131" eb="132">
      <t>ト</t>
    </rPh>
    <rPh sb="133" eb="134">
      <t>ア</t>
    </rPh>
    <rPh sb="136" eb="138">
      <t>イギ</t>
    </rPh>
    <rPh sb="142" eb="144">
      <t>カクニン</t>
    </rPh>
    <rPh sb="151" eb="152">
      <t>モト</t>
    </rPh>
    <rPh sb="153" eb="154">
      <t>カタ</t>
    </rPh>
    <rPh sb="158" eb="160">
      <t>エンシュウ</t>
    </rPh>
    <rPh sb="161" eb="162">
      <t>カサ</t>
    </rPh>
    <rPh sb="166" eb="168">
      <t>シュウジュク</t>
    </rPh>
    <rPh sb="169" eb="170">
      <t>ハカ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</si>
</sst>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
      <sz val="10"/>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rgb="FF339966"/>
      </left>
      <right style="dotted">
        <color rgb="FF339966"/>
      </right>
      <top style="thin">
        <color rgb="FF339966"/>
      </top>
      <bottom style="thin">
        <color rgb="FF339966"/>
      </bottom>
      <diagonal/>
    </border>
    <border>
      <left style="dotted">
        <color rgb="FF339966"/>
      </left>
      <right style="dotted">
        <color rgb="FF339966"/>
      </right>
      <top style="thin">
        <color rgb="FF339966"/>
      </top>
      <bottom style="thin">
        <color rgb="FF339966"/>
      </bottom>
      <diagonal/>
    </border>
    <border>
      <left style="dotted">
        <color rgb="FF339966"/>
      </left>
      <right style="thin">
        <color rgb="FF339966"/>
      </right>
      <top style="thin">
        <color rgb="FF339966"/>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
      <left/>
      <right/>
      <top/>
      <bottom style="thin">
        <color rgb="FF339966"/>
      </bottom>
      <diagonal/>
    </border>
    <border>
      <left/>
      <right/>
      <top style="thin">
        <color rgb="FF339966"/>
      </top>
      <bottom/>
      <diagonal/>
    </border>
  </borders>
  <cellStyleXfs count="2">
    <xf numFmtId="0" fontId="0" fillId="0" borderId="0">
      <alignment vertical="center"/>
    </xf>
    <xf numFmtId="0" fontId="1" fillId="0" borderId="0"/>
  </cellStyleXfs>
  <cellXfs count="97">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4" fillId="0" borderId="0" xfId="1" applyFont="1" applyBorder="1" applyAlignment="1">
      <alignment horizontal="left" vertical="top" wrapText="1"/>
    </xf>
    <xf numFmtId="0" fontId="1" fillId="0" borderId="40" xfId="1" applyBorder="1"/>
    <xf numFmtId="0" fontId="14" fillId="0" borderId="41" xfId="1" applyFont="1" applyBorder="1" applyAlignment="1">
      <alignment horizontal="left" vertical="top" wrapText="1"/>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49" fontId="14" fillId="0" borderId="37" xfId="1" applyNumberFormat="1" applyFont="1" applyBorder="1" applyAlignment="1" applyProtection="1">
      <alignment horizontal="left" vertical="top" wrapText="1"/>
      <protection locked="0"/>
    </xf>
    <xf numFmtId="49" fontId="14" fillId="0" borderId="38" xfId="1" applyNumberFormat="1" applyFont="1" applyBorder="1" applyAlignment="1" applyProtection="1">
      <alignment horizontal="left" vertical="top" wrapText="1"/>
      <protection locked="0"/>
    </xf>
    <xf numFmtId="49" fontId="14" fillId="0" borderId="39" xfId="1" applyNumberFormat="1" applyFont="1" applyBorder="1" applyAlignment="1" applyProtection="1">
      <alignment horizontal="left" vertical="top" wrapText="1"/>
      <protection locked="0"/>
    </xf>
    <xf numFmtId="0" fontId="0" fillId="0" borderId="38" xfId="0" applyBorder="1" applyAlignment="1">
      <alignment horizontal="left" vertical="top" wrapText="1"/>
    </xf>
    <xf numFmtId="0" fontId="0" fillId="0" borderId="39" xfId="0" applyBorder="1" applyAlignment="1">
      <alignment horizontal="left" vertical="top" wrapText="1"/>
    </xf>
    <xf numFmtId="0" fontId="13" fillId="0" borderId="0" xfId="1" applyFont="1" applyAlignment="1">
      <alignment horizontal="left" vertical="top"/>
    </xf>
    <xf numFmtId="0" fontId="15" fillId="0" borderId="1"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14" fillId="0" borderId="36" xfId="0" applyFont="1" applyBorder="1" applyAlignment="1">
      <alignment horizontal="left" vertical="top" wrapText="1"/>
    </xf>
    <xf numFmtId="0" fontId="14" fillId="0" borderId="29"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8" fillId="0" borderId="29" xfId="1" applyFont="1" applyBorder="1" applyAlignment="1">
      <alignment horizontal="left" vertical="top" wrapText="1"/>
    </xf>
    <xf numFmtId="0" fontId="18" fillId="0" borderId="32" xfId="1" applyFont="1" applyBorder="1" applyAlignment="1">
      <alignment horizontal="left" vertical="top" wrapText="1"/>
    </xf>
    <xf numFmtId="0" fontId="18" fillId="0" borderId="33" xfId="1" applyFont="1" applyBorder="1" applyAlignment="1">
      <alignment horizontal="left" vertical="top" wrapText="1"/>
    </xf>
    <xf numFmtId="0" fontId="14" fillId="0" borderId="0"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72.192513368983953</c:v>
                </c:pt>
                <c:pt idx="1">
                  <c:v>76.470588235294116</c:v>
                </c:pt>
                <c:pt idx="2">
                  <c:v>67.64705882352942</c:v>
                </c:pt>
                <c:pt idx="3">
                  <c:v>74.509803921568633</c:v>
                </c:pt>
                <c:pt idx="4">
                  <c:v>67.156862745098039</c:v>
                </c:pt>
                <c:pt idx="5">
                  <c:v>75</c:v>
                </c:pt>
                <c:pt idx="6">
                  <c:v>72.478991596638664</c:v>
                </c:pt>
                <c:pt idx="7">
                  <c:v>71.764705882352942</c:v>
                </c:pt>
              </c:numCache>
            </c:numRef>
          </c:val>
          <c:extLst>
            <c:ext xmlns:c16="http://schemas.microsoft.com/office/drawing/2014/chart" uri="{C3380CC4-5D6E-409C-BE32-E72D297353CC}">
              <c16:uniqueId val="{00000000-FEE8-4A03-A099-7B81B0EB05F6}"/>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69.94633680476602</c:v>
                </c:pt>
                <c:pt idx="1">
                  <c:v>69.197098549274628</c:v>
                </c:pt>
                <c:pt idx="2">
                  <c:v>63.806903451725859</c:v>
                </c:pt>
                <c:pt idx="3">
                  <c:v>69.50141737535435</c:v>
                </c:pt>
                <c:pt idx="4">
                  <c:v>62.777221944305488</c:v>
                </c:pt>
                <c:pt idx="5">
                  <c:v>74.370518592629651</c:v>
                </c:pt>
                <c:pt idx="6">
                  <c:v>69.400771814478674</c:v>
                </c:pt>
                <c:pt idx="7">
                  <c:v>68.75937968984492</c:v>
                </c:pt>
              </c:numCache>
            </c:numRef>
          </c:val>
          <c:extLst>
            <c:ext xmlns:c16="http://schemas.microsoft.com/office/drawing/2014/chart" uri="{C3380CC4-5D6E-409C-BE32-E72D297353CC}">
              <c16:uniqueId val="{00000001-FEE8-4A03-A099-7B81B0EB05F6}"/>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70</c:v>
                </c:pt>
                <c:pt idx="1">
                  <c:v>73.529411764705884</c:v>
                </c:pt>
                <c:pt idx="2">
                  <c:v>80.392156862745097</c:v>
                </c:pt>
                <c:pt idx="3">
                  <c:v>82.35294117647058</c:v>
                </c:pt>
                <c:pt idx="4">
                  <c:v>74.264705882352942</c:v>
                </c:pt>
                <c:pt idx="5">
                  <c:v>68.014705882352942</c:v>
                </c:pt>
                <c:pt idx="6">
                  <c:v>75.098039215686271</c:v>
                </c:pt>
                <c:pt idx="7">
                  <c:v>69.117647058823536</c:v>
                </c:pt>
              </c:numCache>
            </c:numRef>
          </c:val>
          <c:extLst>
            <c:ext xmlns:c16="http://schemas.microsoft.com/office/drawing/2014/chart" uri="{C3380CC4-5D6E-409C-BE32-E72D297353CC}">
              <c16:uniqueId val="{00000000-C852-484C-B1E8-543540D2C63F}"/>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71.637543684473286</c:v>
                </c:pt>
                <c:pt idx="1">
                  <c:v>81.502745881178242</c:v>
                </c:pt>
                <c:pt idx="2">
                  <c:v>78.731902146779831</c:v>
                </c:pt>
                <c:pt idx="3">
                  <c:v>77.209186220668997</c:v>
                </c:pt>
                <c:pt idx="4">
                  <c:v>73.065401897154274</c:v>
                </c:pt>
                <c:pt idx="5">
                  <c:v>62.013230154767847</c:v>
                </c:pt>
                <c:pt idx="6">
                  <c:v>74.636378765185555</c:v>
                </c:pt>
                <c:pt idx="7">
                  <c:v>66.213180229655521</c:v>
                </c:pt>
              </c:numCache>
            </c:numRef>
          </c:val>
          <c:extLst>
            <c:ext xmlns:c16="http://schemas.microsoft.com/office/drawing/2014/chart" uri="{C3380CC4-5D6E-409C-BE32-E72D297353CC}">
              <c16:uniqueId val="{00000001-C852-484C-B1E8-543540D2C63F}"/>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小学校6年算数!$W$100:$W$120</c:f>
              <c:numCache>
                <c:formatCode>0.0_ </c:formatCode>
                <c:ptCount val="6"/>
                <c:pt idx="0">
                  <c:v>80.213903743315498</c:v>
                </c:pt>
                <c:pt idx="1">
                  <c:v>77.058823529411754</c:v>
                </c:pt>
                <c:pt idx="2">
                  <c:v>62.745098039215691</c:v>
                </c:pt>
                <c:pt idx="3">
                  <c:v>75.980392156862749</c:v>
                </c:pt>
                <c:pt idx="4">
                  <c:v>77.794117647058826</c:v>
                </c:pt>
                <c:pt idx="5">
                  <c:v>74.117647058823536</c:v>
                </c:pt>
              </c:numCache>
            </c:numRef>
          </c:val>
          <c:extLst>
            <c:ext xmlns:c16="http://schemas.microsoft.com/office/drawing/2014/chart" uri="{C3380CC4-5D6E-409C-BE32-E72D297353CC}">
              <c16:uniqueId val="{00000000-5B86-4FEE-8BC8-43C05E6C32D4}"/>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小学校6年算数!$X$100:$X$120</c:f>
              <c:numCache>
                <c:formatCode>0.0_ </c:formatCode>
                <c:ptCount val="6"/>
                <c:pt idx="0">
                  <c:v>71.779071353858754</c:v>
                </c:pt>
                <c:pt idx="1">
                  <c:v>67.683841920960489</c:v>
                </c:pt>
                <c:pt idx="2">
                  <c:v>63.440053360013344</c:v>
                </c:pt>
                <c:pt idx="3">
                  <c:v>66.745872936468231</c:v>
                </c:pt>
                <c:pt idx="4">
                  <c:v>68.630565282641314</c:v>
                </c:pt>
                <c:pt idx="5">
                  <c:v>68.459229614807398</c:v>
                </c:pt>
              </c:numCache>
            </c:numRef>
          </c:val>
          <c:extLst>
            <c:ext xmlns:c16="http://schemas.microsoft.com/office/drawing/2014/chart" uri="{C3380CC4-5D6E-409C-BE32-E72D297353CC}">
              <c16:uniqueId val="{00000001-5B86-4FEE-8BC8-43C05E6C32D4}"/>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小学校6年理科!$W$93</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小学校6年理科!$V$94:$V$114</c:f>
              <c:strCache>
                <c:ptCount val="4"/>
                <c:pt idx="0">
                  <c:v>物質・エネルギー</c:v>
                </c:pt>
                <c:pt idx="1">
                  <c:v>生命・地球</c:v>
                </c:pt>
                <c:pt idx="2">
                  <c:v>知識・技能</c:v>
                </c:pt>
                <c:pt idx="3">
                  <c:v>思考・判断・表現</c:v>
                </c:pt>
              </c:strCache>
            </c:strRef>
          </c:cat>
          <c:val>
            <c:numRef>
              <c:f>小学校6年理科!$W$94:$W$114</c:f>
              <c:numCache>
                <c:formatCode>0.0_ </c:formatCode>
                <c:ptCount val="4"/>
                <c:pt idx="0">
                  <c:v>72.058823529411754</c:v>
                </c:pt>
                <c:pt idx="1">
                  <c:v>76.470588235294116</c:v>
                </c:pt>
                <c:pt idx="2">
                  <c:v>78.609625668449198</c:v>
                </c:pt>
                <c:pt idx="3">
                  <c:v>71.732026143790847</c:v>
                </c:pt>
              </c:numCache>
            </c:numRef>
          </c:val>
          <c:extLst>
            <c:ext xmlns:c16="http://schemas.microsoft.com/office/drawing/2014/chart" uri="{C3380CC4-5D6E-409C-BE32-E72D297353CC}">
              <c16:uniqueId val="{00000000-1017-4DB1-9A2A-47232ECF80FD}"/>
            </c:ext>
          </c:extLst>
        </c:ser>
        <c:ser>
          <c:idx val="1"/>
          <c:order val="1"/>
          <c:tx>
            <c:strRef>
              <c:f>小学校6年理科!$X$93</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小学校6年理科!$V$94:$V$114</c:f>
              <c:strCache>
                <c:ptCount val="4"/>
                <c:pt idx="0">
                  <c:v>物質・エネルギー</c:v>
                </c:pt>
                <c:pt idx="1">
                  <c:v>生命・地球</c:v>
                </c:pt>
                <c:pt idx="2">
                  <c:v>知識・技能</c:v>
                </c:pt>
                <c:pt idx="3">
                  <c:v>思考・判断・表現</c:v>
                </c:pt>
              </c:strCache>
            </c:strRef>
          </c:cat>
          <c:val>
            <c:numRef>
              <c:f>小学校6年理科!$X$94:$X$114</c:f>
              <c:numCache>
                <c:formatCode>0.0_ </c:formatCode>
                <c:ptCount val="4"/>
                <c:pt idx="0">
                  <c:v>69.859671617338023</c:v>
                </c:pt>
                <c:pt idx="1">
                  <c:v>75.076871935510681</c:v>
                </c:pt>
                <c:pt idx="2">
                  <c:v>77.801953718184095</c:v>
                </c:pt>
                <c:pt idx="3">
                  <c:v>69.353721709742658</c:v>
                </c:pt>
              </c:numCache>
            </c:numRef>
          </c:val>
          <c:extLst>
            <c:ext xmlns:c16="http://schemas.microsoft.com/office/drawing/2014/chart" uri="{C3380CC4-5D6E-409C-BE32-E72D297353CC}">
              <c16:uniqueId val="{00000001-1017-4DB1-9A2A-47232ECF80F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Y142"/>
  <sheetViews>
    <sheetView view="pageBreakPreview" topLeftCell="A51" zoomScale="115" zoomScaleNormal="100" zoomScaleSheetLayoutView="115" workbookViewId="0">
      <selection activeCell="I66" sqref="I66:P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72"/>
      <c r="B25" s="72"/>
      <c r="C25" s="72"/>
      <c r="D25" s="72"/>
      <c r="E25" s="73" t="s">
        <v>1</v>
      </c>
      <c r="F25" s="74"/>
      <c r="G25" s="75"/>
      <c r="U25" s="72"/>
      <c r="V25" s="72"/>
      <c r="W25" s="73" t="s">
        <v>1</v>
      </c>
      <c r="X25" s="74"/>
      <c r="Y25" s="75"/>
    </row>
    <row r="26" spans="1:25" x14ac:dyDescent="0.15">
      <c r="A26" s="72"/>
      <c r="B26" s="72"/>
      <c r="C26" s="72"/>
      <c r="D26" s="72"/>
      <c r="E26" s="19" t="s">
        <v>2</v>
      </c>
      <c r="F26" s="20" t="s">
        <v>3</v>
      </c>
      <c r="G26" s="21" t="s">
        <v>4</v>
      </c>
      <c r="U26" s="72"/>
      <c r="V26" s="72"/>
      <c r="W26" s="19" t="s">
        <v>2</v>
      </c>
      <c r="X26" s="20" t="s">
        <v>3</v>
      </c>
      <c r="Y26" s="21" t="s">
        <v>4</v>
      </c>
    </row>
    <row r="27" spans="1:25" hidden="1" x14ac:dyDescent="0.15">
      <c r="A27" s="60" t="s">
        <v>5</v>
      </c>
      <c r="B27" s="76" t="str">
        <f t="shared" ref="B27:B47" si="0">IF(V27&lt;&gt;"",V27,"")</f>
        <v>インタビューの内容を聞き取る</v>
      </c>
      <c r="C27" s="77"/>
      <c r="D27" s="78"/>
      <c r="E27" s="22">
        <f t="shared" ref="E27:G47" si="1">IF(W27&lt;&gt;"",W27,"")</f>
        <v>74.509803921568633</v>
      </c>
      <c r="F27" s="23">
        <f t="shared" si="1"/>
        <v>69.50141737535435</v>
      </c>
      <c r="G27" s="24">
        <f t="shared" si="1"/>
        <v>10</v>
      </c>
      <c r="U27" s="79" t="s">
        <v>5</v>
      </c>
      <c r="V27" s="25" t="str">
        <f t="shared" ref="V27:Y42" si="2">IF(V100&lt;&gt;"",V100,"")</f>
        <v>インタビューの内容を聞き取る</v>
      </c>
      <c r="W27" s="22">
        <f t="shared" si="2"/>
        <v>74.509803921568633</v>
      </c>
      <c r="X27" s="23">
        <f t="shared" si="2"/>
        <v>69.50141737535435</v>
      </c>
      <c r="Y27" s="24">
        <f t="shared" si="2"/>
        <v>10</v>
      </c>
    </row>
    <row r="28" spans="1:25" hidden="1" x14ac:dyDescent="0.15">
      <c r="A28" s="61"/>
      <c r="B28" s="66" t="str">
        <f t="shared" si="0"/>
        <v>漢字を読む</v>
      </c>
      <c r="C28" s="67"/>
      <c r="D28" s="68"/>
      <c r="E28" s="26">
        <f t="shared" si="1"/>
        <v>86.274509803921561</v>
      </c>
      <c r="F28" s="27">
        <f t="shared" si="1"/>
        <v>87.485409371352347</v>
      </c>
      <c r="G28" s="28">
        <f t="shared" si="1"/>
        <v>15</v>
      </c>
      <c r="U28" s="80"/>
      <c r="V28" s="29" t="str">
        <f t="shared" si="2"/>
        <v>漢字を読む</v>
      </c>
      <c r="W28" s="26">
        <f t="shared" si="2"/>
        <v>86.274509803921561</v>
      </c>
      <c r="X28" s="27">
        <f t="shared" si="2"/>
        <v>87.485409371352347</v>
      </c>
      <c r="Y28" s="28">
        <f t="shared" si="2"/>
        <v>15</v>
      </c>
    </row>
    <row r="29" spans="1:25" hidden="1" x14ac:dyDescent="0.15">
      <c r="A29" s="61"/>
      <c r="B29" s="66" t="str">
        <f t="shared" si="0"/>
        <v>漢字を書く</v>
      </c>
      <c r="C29" s="67"/>
      <c r="D29" s="68"/>
      <c r="E29" s="26">
        <f t="shared" si="1"/>
        <v>57.843137254901961</v>
      </c>
      <c r="F29" s="27">
        <f t="shared" si="1"/>
        <v>50.091712522928127</v>
      </c>
      <c r="G29" s="28">
        <f t="shared" si="1"/>
        <v>20</v>
      </c>
      <c r="U29" s="80"/>
      <c r="V29" s="29" t="str">
        <f t="shared" si="2"/>
        <v>漢字を書く</v>
      </c>
      <c r="W29" s="26">
        <f t="shared" si="2"/>
        <v>57.843137254901961</v>
      </c>
      <c r="X29" s="27">
        <f t="shared" si="2"/>
        <v>50.091712522928127</v>
      </c>
      <c r="Y29" s="28">
        <f t="shared" si="2"/>
        <v>20</v>
      </c>
    </row>
    <row r="30" spans="1:25" hidden="1" x14ac:dyDescent="0.15">
      <c r="A30" s="61"/>
      <c r="B30" s="66" t="str">
        <f t="shared" si="0"/>
        <v>言葉の学習</v>
      </c>
      <c r="C30" s="67"/>
      <c r="D30" s="68"/>
      <c r="E30" s="26">
        <f t="shared" si="1"/>
        <v>70</v>
      </c>
      <c r="F30" s="27">
        <f t="shared" si="1"/>
        <v>71.050525262631311</v>
      </c>
      <c r="G30" s="28">
        <f t="shared" si="1"/>
        <v>25</v>
      </c>
      <c r="U30" s="80"/>
      <c r="V30" s="29" t="str">
        <f t="shared" si="2"/>
        <v>言葉の学習</v>
      </c>
      <c r="W30" s="26">
        <f t="shared" si="2"/>
        <v>70</v>
      </c>
      <c r="X30" s="27">
        <f t="shared" si="2"/>
        <v>71.050525262631311</v>
      </c>
      <c r="Y30" s="28">
        <f t="shared" si="2"/>
        <v>25</v>
      </c>
    </row>
    <row r="31" spans="1:25" hidden="1" x14ac:dyDescent="0.15">
      <c r="A31" s="61"/>
      <c r="B31" s="66" t="str">
        <f t="shared" si="0"/>
        <v>物語の内容を読み取る</v>
      </c>
      <c r="C31" s="67"/>
      <c r="D31" s="68"/>
      <c r="E31" s="26">
        <f t="shared" si="1"/>
        <v>77.45098039215685</v>
      </c>
      <c r="F31" s="27">
        <f t="shared" si="1"/>
        <v>78.630982157745535</v>
      </c>
      <c r="G31" s="28">
        <f t="shared" si="1"/>
        <v>30</v>
      </c>
      <c r="U31" s="80"/>
      <c r="V31" s="29" t="str">
        <f t="shared" si="2"/>
        <v>物語の内容を読み取る</v>
      </c>
      <c r="W31" s="26">
        <f t="shared" si="2"/>
        <v>77.45098039215685</v>
      </c>
      <c r="X31" s="27">
        <f t="shared" si="2"/>
        <v>78.630982157745535</v>
      </c>
      <c r="Y31" s="28">
        <f t="shared" si="2"/>
        <v>30</v>
      </c>
    </row>
    <row r="32" spans="1:25" hidden="1" x14ac:dyDescent="0.15">
      <c r="A32" s="61"/>
      <c r="B32" s="66" t="str">
        <f t="shared" si="0"/>
        <v>説明文の内容を読み取る</v>
      </c>
      <c r="C32" s="67"/>
      <c r="D32" s="68"/>
      <c r="E32" s="26">
        <f t="shared" si="1"/>
        <v>72.54901960784315</v>
      </c>
      <c r="F32" s="27">
        <f t="shared" si="1"/>
        <v>70.110055027513752</v>
      </c>
      <c r="G32" s="28">
        <f t="shared" si="1"/>
        <v>35</v>
      </c>
      <c r="U32" s="80"/>
      <c r="V32" s="29" t="str">
        <f t="shared" si="2"/>
        <v>説明文の内容を読み取る</v>
      </c>
      <c r="W32" s="26">
        <f t="shared" si="2"/>
        <v>72.54901960784315</v>
      </c>
      <c r="X32" s="27">
        <f t="shared" si="2"/>
        <v>70.110055027513752</v>
      </c>
      <c r="Y32" s="28">
        <f t="shared" si="2"/>
        <v>35</v>
      </c>
    </row>
    <row r="33" spans="1:25" hidden="1" x14ac:dyDescent="0.15">
      <c r="A33" s="61"/>
      <c r="B33" s="66" t="str">
        <f t="shared" si="0"/>
        <v>ポスターを作る</v>
      </c>
      <c r="C33" s="67"/>
      <c r="D33" s="68"/>
      <c r="E33" s="26">
        <f t="shared" si="1"/>
        <v>60.294117647058826</v>
      </c>
      <c r="F33" s="27">
        <f t="shared" si="1"/>
        <v>61.480740370185089</v>
      </c>
      <c r="G33" s="28">
        <f t="shared" si="1"/>
        <v>40</v>
      </c>
      <c r="U33" s="80"/>
      <c r="V33" s="29" t="str">
        <f t="shared" si="2"/>
        <v>ポスターを作る</v>
      </c>
      <c r="W33" s="26">
        <f t="shared" si="2"/>
        <v>60.294117647058826</v>
      </c>
      <c r="X33" s="27">
        <f t="shared" si="2"/>
        <v>61.480740370185089</v>
      </c>
      <c r="Y33" s="28">
        <f t="shared" si="2"/>
        <v>40</v>
      </c>
    </row>
    <row r="34" spans="1:25" hidden="1" x14ac:dyDescent="0.15">
      <c r="A34" s="61"/>
      <c r="B34" s="66" t="str">
        <f t="shared" si="0"/>
        <v>文章を書く</v>
      </c>
      <c r="C34" s="67"/>
      <c r="D34" s="68"/>
      <c r="E34" s="26">
        <f t="shared" si="1"/>
        <v>70.588235294117652</v>
      </c>
      <c r="F34" s="27">
        <f t="shared" si="1"/>
        <v>63.425462731365677</v>
      </c>
      <c r="G34" s="28">
        <f t="shared" si="1"/>
        <v>45</v>
      </c>
      <c r="U34" s="80"/>
      <c r="V34" s="29" t="str">
        <f t="shared" si="2"/>
        <v>文章を書く</v>
      </c>
      <c r="W34" s="26">
        <f t="shared" si="2"/>
        <v>70.588235294117652</v>
      </c>
      <c r="X34" s="27">
        <f t="shared" si="2"/>
        <v>63.425462731365677</v>
      </c>
      <c r="Y34" s="28">
        <f t="shared" si="2"/>
        <v>45</v>
      </c>
    </row>
    <row r="35" spans="1:25" hidden="1" x14ac:dyDescent="0.15">
      <c r="A35" s="61"/>
      <c r="B35" s="66" t="str">
        <f t="shared" si="0"/>
        <v/>
      </c>
      <c r="C35" s="67"/>
      <c r="D35" s="68"/>
      <c r="E35" s="26" t="str">
        <f t="shared" si="1"/>
        <v/>
      </c>
      <c r="F35" s="27" t="str">
        <f t="shared" si="1"/>
        <v/>
      </c>
      <c r="G35" s="28">
        <f t="shared" si="1"/>
        <v>50</v>
      </c>
      <c r="U35" s="80"/>
      <c r="V35" s="29" t="str">
        <f t="shared" si="2"/>
        <v/>
      </c>
      <c r="W35" s="26" t="str">
        <f t="shared" si="2"/>
        <v/>
      </c>
      <c r="X35" s="27" t="str">
        <f t="shared" si="2"/>
        <v/>
      </c>
      <c r="Y35" s="28">
        <f t="shared" si="2"/>
        <v>50</v>
      </c>
    </row>
    <row r="36" spans="1:25" hidden="1" x14ac:dyDescent="0.15">
      <c r="A36" s="62"/>
      <c r="B36" s="69" t="str">
        <f t="shared" si="0"/>
        <v/>
      </c>
      <c r="C36" s="70"/>
      <c r="D36" s="71"/>
      <c r="E36" s="30" t="str">
        <f t="shared" si="1"/>
        <v/>
      </c>
      <c r="F36" s="31" t="str">
        <f t="shared" si="1"/>
        <v/>
      </c>
      <c r="G36" s="32">
        <f t="shared" si="1"/>
        <v>55</v>
      </c>
      <c r="U36" s="81"/>
      <c r="V36" s="33" t="str">
        <f t="shared" si="2"/>
        <v/>
      </c>
      <c r="W36" s="30" t="str">
        <f t="shared" si="2"/>
        <v/>
      </c>
      <c r="X36" s="31" t="str">
        <f t="shared" si="2"/>
        <v/>
      </c>
      <c r="Y36" s="32">
        <f t="shared" si="2"/>
        <v>55</v>
      </c>
    </row>
    <row r="37" spans="1:25" x14ac:dyDescent="0.15">
      <c r="A37" s="60" t="s">
        <v>6</v>
      </c>
      <c r="B37" s="63" t="str">
        <f t="shared" si="0"/>
        <v>言葉の特徴や
使い方に関する事項</v>
      </c>
      <c r="C37" s="64"/>
      <c r="D37" s="65"/>
      <c r="E37" s="22">
        <f t="shared" si="1"/>
        <v>72.192513368983953</v>
      </c>
      <c r="F37" s="23">
        <f t="shared" si="1"/>
        <v>69.94633680476602</v>
      </c>
      <c r="G37" s="24">
        <f t="shared" si="1"/>
        <v>72.294014899751502</v>
      </c>
      <c r="U37" s="60" t="s">
        <v>6</v>
      </c>
      <c r="V37" s="25" t="str">
        <f t="shared" si="2"/>
        <v>言葉の特徴や
使い方に関する事項</v>
      </c>
      <c r="W37" s="22">
        <f t="shared" si="2"/>
        <v>72.192513368983953</v>
      </c>
      <c r="X37" s="23">
        <f t="shared" si="2"/>
        <v>69.94633680476602</v>
      </c>
      <c r="Y37" s="24">
        <f t="shared" si="2"/>
        <v>72.294014899751502</v>
      </c>
    </row>
    <row r="38" spans="1:25" x14ac:dyDescent="0.15">
      <c r="A38" s="61"/>
      <c r="B38" s="66" t="str">
        <f t="shared" si="0"/>
        <v>情報の扱い方
に関する事項</v>
      </c>
      <c r="C38" s="67"/>
      <c r="D38" s="68"/>
      <c r="E38" s="26">
        <f t="shared" si="1"/>
        <v>76.470588235294116</v>
      </c>
      <c r="F38" s="27">
        <f t="shared" si="1"/>
        <v>69.197098549274628</v>
      </c>
      <c r="G38" s="28">
        <f t="shared" si="1"/>
        <v>73.007717585605263</v>
      </c>
      <c r="U38" s="61"/>
      <c r="V38" s="29" t="str">
        <f t="shared" si="2"/>
        <v>情報の扱い方
に関する事項</v>
      </c>
      <c r="W38" s="26">
        <f t="shared" si="2"/>
        <v>76.470588235294116</v>
      </c>
      <c r="X38" s="27">
        <f t="shared" si="2"/>
        <v>69.197098549274628</v>
      </c>
      <c r="Y38" s="28">
        <f t="shared" si="2"/>
        <v>73.007717585605263</v>
      </c>
    </row>
    <row r="39" spans="1:25" x14ac:dyDescent="0.15">
      <c r="A39" s="61"/>
      <c r="B39" s="66" t="str">
        <f t="shared" si="0"/>
        <v>我が国の言語文化
に関する事項</v>
      </c>
      <c r="C39" s="67"/>
      <c r="D39" s="68"/>
      <c r="E39" s="26">
        <f t="shared" si="1"/>
        <v>67.64705882352942</v>
      </c>
      <c r="F39" s="27">
        <f t="shared" si="1"/>
        <v>63.806903451725859</v>
      </c>
      <c r="G39" s="28">
        <f t="shared" si="1"/>
        <v>65.952709718163632</v>
      </c>
      <c r="U39" s="61"/>
      <c r="V39" s="29" t="str">
        <f t="shared" si="2"/>
        <v>我が国の言語文化
に関する事項</v>
      </c>
      <c r="W39" s="26">
        <f t="shared" si="2"/>
        <v>67.64705882352942</v>
      </c>
      <c r="X39" s="27">
        <f t="shared" si="2"/>
        <v>63.806903451725859</v>
      </c>
      <c r="Y39" s="28">
        <f t="shared" si="2"/>
        <v>65.952709718163632</v>
      </c>
    </row>
    <row r="40" spans="1:25" x14ac:dyDescent="0.15">
      <c r="A40" s="61"/>
      <c r="B40" s="66" t="str">
        <f t="shared" si="0"/>
        <v>話すこと・聞くこと</v>
      </c>
      <c r="C40" s="67"/>
      <c r="D40" s="68"/>
      <c r="E40" s="26">
        <f t="shared" si="1"/>
        <v>74.509803921568633</v>
      </c>
      <c r="F40" s="27">
        <f t="shared" si="1"/>
        <v>69.50141737535435</v>
      </c>
      <c r="G40" s="28">
        <f t="shared" si="1"/>
        <v>71.527354077689651</v>
      </c>
      <c r="U40" s="61"/>
      <c r="V40" s="29" t="str">
        <f t="shared" si="2"/>
        <v>話すこと・聞くこと</v>
      </c>
      <c r="W40" s="26">
        <f t="shared" si="2"/>
        <v>74.509803921568633</v>
      </c>
      <c r="X40" s="27">
        <f t="shared" si="2"/>
        <v>69.50141737535435</v>
      </c>
      <c r="Y40" s="28">
        <f t="shared" si="2"/>
        <v>71.527354077689651</v>
      </c>
    </row>
    <row r="41" spans="1:25" x14ac:dyDescent="0.15">
      <c r="A41" s="61"/>
      <c r="B41" s="66" t="str">
        <f t="shared" si="0"/>
        <v>書くこと</v>
      </c>
      <c r="C41" s="67"/>
      <c r="D41" s="68"/>
      <c r="E41" s="26">
        <f t="shared" si="1"/>
        <v>67.156862745098039</v>
      </c>
      <c r="F41" s="27">
        <f t="shared" si="1"/>
        <v>62.777221944305488</v>
      </c>
      <c r="G41" s="28">
        <f t="shared" si="1"/>
        <v>67.099821956762966</v>
      </c>
      <c r="I41" s="34"/>
      <c r="U41" s="61"/>
      <c r="V41" s="29" t="str">
        <f t="shared" si="2"/>
        <v>書くこと</v>
      </c>
      <c r="W41" s="26">
        <f t="shared" si="2"/>
        <v>67.156862745098039</v>
      </c>
      <c r="X41" s="27">
        <f t="shared" si="2"/>
        <v>62.777221944305488</v>
      </c>
      <c r="Y41" s="28">
        <f t="shared" si="2"/>
        <v>67.099821956762966</v>
      </c>
    </row>
    <row r="42" spans="1:25" x14ac:dyDescent="0.15">
      <c r="A42" s="62"/>
      <c r="B42" s="69" t="str">
        <f t="shared" si="0"/>
        <v>読むこと</v>
      </c>
      <c r="C42" s="70"/>
      <c r="D42" s="71"/>
      <c r="E42" s="30">
        <f t="shared" si="1"/>
        <v>75</v>
      </c>
      <c r="F42" s="31">
        <f t="shared" si="1"/>
        <v>74.370518592629651</v>
      </c>
      <c r="G42" s="32">
        <f t="shared" si="1"/>
        <v>73.700623329729652</v>
      </c>
      <c r="U42" s="62"/>
      <c r="V42" s="33" t="str">
        <f t="shared" si="2"/>
        <v>読むこと</v>
      </c>
      <c r="W42" s="30">
        <f t="shared" si="2"/>
        <v>75</v>
      </c>
      <c r="X42" s="31">
        <f t="shared" si="2"/>
        <v>74.370518592629651</v>
      </c>
      <c r="Y42" s="32">
        <f t="shared" si="2"/>
        <v>73.700623329729652</v>
      </c>
    </row>
    <row r="43" spans="1:25" x14ac:dyDescent="0.15">
      <c r="A43" s="60" t="s">
        <v>7</v>
      </c>
      <c r="B43" s="63" t="str">
        <f t="shared" si="0"/>
        <v>知識・技能</v>
      </c>
      <c r="C43" s="64"/>
      <c r="D43" s="65"/>
      <c r="E43" s="22">
        <f t="shared" si="1"/>
        <v>72.478991596638664</v>
      </c>
      <c r="F43" s="23">
        <f t="shared" si="1"/>
        <v>69.400771814478674</v>
      </c>
      <c r="G43" s="24">
        <f t="shared" si="1"/>
        <v>71.94302205618861</v>
      </c>
      <c r="U43" s="60" t="s">
        <v>7</v>
      </c>
      <c r="V43" s="25" t="str">
        <f t="shared" ref="V43:Y47" si="3">IF(V116&lt;&gt;"",V116,"")</f>
        <v>知識・技能</v>
      </c>
      <c r="W43" s="22">
        <f t="shared" si="3"/>
        <v>72.478991596638664</v>
      </c>
      <c r="X43" s="23">
        <f t="shared" si="3"/>
        <v>69.400771814478674</v>
      </c>
      <c r="Y43" s="24">
        <f t="shared" si="3"/>
        <v>71.94302205618861</v>
      </c>
    </row>
    <row r="44" spans="1:25" x14ac:dyDescent="0.15">
      <c r="A44" s="61"/>
      <c r="B44" s="66" t="str">
        <f t="shared" si="0"/>
        <v>思考・判断・表現</v>
      </c>
      <c r="C44" s="67"/>
      <c r="D44" s="68"/>
      <c r="E44" s="26">
        <f t="shared" si="1"/>
        <v>71.764705882352942</v>
      </c>
      <c r="F44" s="27">
        <f t="shared" si="1"/>
        <v>68.75937968984492</v>
      </c>
      <c r="G44" s="28">
        <f t="shared" si="1"/>
        <v>70.625648930134972</v>
      </c>
      <c r="U44" s="61"/>
      <c r="V44" s="29" t="str">
        <f t="shared" si="3"/>
        <v>思考・判断・表現</v>
      </c>
      <c r="W44" s="26">
        <f t="shared" si="3"/>
        <v>71.764705882352942</v>
      </c>
      <c r="X44" s="27">
        <f t="shared" si="3"/>
        <v>68.75937968984492</v>
      </c>
      <c r="Y44" s="28">
        <f t="shared" si="3"/>
        <v>70.625648930134972</v>
      </c>
    </row>
    <row r="45" spans="1:25" x14ac:dyDescent="0.15">
      <c r="A45" s="61"/>
      <c r="B45" s="66" t="str">
        <f t="shared" si="0"/>
        <v/>
      </c>
      <c r="C45" s="67"/>
      <c r="D45" s="68"/>
      <c r="E45" s="26" t="str">
        <f t="shared" si="1"/>
        <v/>
      </c>
      <c r="F45" s="27" t="str">
        <f t="shared" si="1"/>
        <v/>
      </c>
      <c r="G45" s="28" t="str">
        <f t="shared" si="1"/>
        <v/>
      </c>
      <c r="U45" s="61"/>
      <c r="V45" s="29" t="str">
        <f t="shared" si="3"/>
        <v/>
      </c>
      <c r="W45" s="26" t="str">
        <f t="shared" si="3"/>
        <v/>
      </c>
      <c r="X45" s="27" t="str">
        <f t="shared" si="3"/>
        <v/>
      </c>
      <c r="Y45" s="28" t="str">
        <f t="shared" si="3"/>
        <v/>
      </c>
    </row>
    <row r="46" spans="1:25" x14ac:dyDescent="0.15">
      <c r="A46" s="61"/>
      <c r="B46" s="66" t="str">
        <f t="shared" si="0"/>
        <v/>
      </c>
      <c r="C46" s="67"/>
      <c r="D46" s="68"/>
      <c r="E46" s="26" t="str">
        <f t="shared" si="1"/>
        <v/>
      </c>
      <c r="F46" s="27" t="str">
        <f t="shared" si="1"/>
        <v/>
      </c>
      <c r="G46" s="28" t="str">
        <f t="shared" si="1"/>
        <v/>
      </c>
      <c r="U46" s="61"/>
      <c r="V46" s="29" t="str">
        <f t="shared" si="3"/>
        <v/>
      </c>
      <c r="W46" s="26" t="str">
        <f t="shared" si="3"/>
        <v/>
      </c>
      <c r="X46" s="27" t="str">
        <f t="shared" si="3"/>
        <v/>
      </c>
      <c r="Y46" s="28" t="str">
        <f t="shared" si="3"/>
        <v/>
      </c>
    </row>
    <row r="47" spans="1:25" x14ac:dyDescent="0.15">
      <c r="A47" s="62"/>
      <c r="B47" s="69" t="str">
        <f t="shared" si="0"/>
        <v/>
      </c>
      <c r="C47" s="70"/>
      <c r="D47" s="71"/>
      <c r="E47" s="30" t="str">
        <f t="shared" si="1"/>
        <v/>
      </c>
      <c r="F47" s="31" t="str">
        <f t="shared" si="1"/>
        <v/>
      </c>
      <c r="G47" s="32" t="str">
        <f t="shared" si="1"/>
        <v/>
      </c>
      <c r="U47" s="62"/>
      <c r="V47" s="33" t="str">
        <f t="shared" si="3"/>
        <v/>
      </c>
      <c r="W47" s="30" t="str">
        <f t="shared" si="3"/>
        <v/>
      </c>
      <c r="X47" s="31" t="str">
        <f t="shared" si="3"/>
        <v/>
      </c>
      <c r="Y47" s="32" t="str">
        <f t="shared" si="3"/>
        <v/>
      </c>
    </row>
    <row r="48" spans="1:25" ht="4.5" customHeight="1" x14ac:dyDescent="0.15">
      <c r="A48" s="58" t="s">
        <v>8</v>
      </c>
      <c r="B48" s="58"/>
      <c r="C48" s="58"/>
      <c r="D48" s="58"/>
      <c r="E48" s="58"/>
      <c r="F48" s="58"/>
      <c r="G48" s="58"/>
      <c r="H48" s="58"/>
      <c r="I48" s="58"/>
      <c r="J48" s="58"/>
      <c r="K48" s="58"/>
      <c r="L48" s="58"/>
      <c r="M48" s="58"/>
      <c r="N48" s="58"/>
      <c r="O48" s="58"/>
      <c r="P48" s="58"/>
    </row>
    <row r="49" spans="1:19" ht="4.5" customHeight="1" x14ac:dyDescent="0.15">
      <c r="A49" s="58"/>
      <c r="B49" s="58"/>
      <c r="C49" s="58"/>
      <c r="D49" s="58"/>
      <c r="E49" s="58"/>
      <c r="F49" s="58"/>
      <c r="G49" s="58"/>
      <c r="H49" s="58"/>
      <c r="I49" s="58"/>
      <c r="J49" s="58"/>
      <c r="K49" s="58"/>
      <c r="L49" s="58"/>
      <c r="M49" s="58"/>
      <c r="N49" s="58"/>
      <c r="O49" s="58"/>
      <c r="P49" s="58"/>
    </row>
    <row r="50" spans="1:19" ht="4.5" customHeight="1" x14ac:dyDescent="0.15">
      <c r="A50" s="58"/>
      <c r="B50" s="58"/>
      <c r="C50" s="58"/>
      <c r="D50" s="58"/>
      <c r="E50" s="58"/>
      <c r="F50" s="58"/>
      <c r="G50" s="58"/>
      <c r="H50" s="58"/>
      <c r="I50" s="58"/>
      <c r="J50" s="58"/>
      <c r="K50" s="58"/>
      <c r="L50" s="58"/>
      <c r="M50" s="58"/>
      <c r="N50" s="58"/>
      <c r="O50" s="58"/>
      <c r="P50" s="58"/>
    </row>
    <row r="51" spans="1:19" ht="4.5" customHeight="1" x14ac:dyDescent="0.15">
      <c r="A51" s="58"/>
      <c r="B51" s="58"/>
      <c r="C51" s="58"/>
      <c r="D51" s="58"/>
      <c r="E51" s="58"/>
      <c r="F51" s="58"/>
      <c r="G51" s="58"/>
      <c r="H51" s="58"/>
      <c r="I51" s="58"/>
      <c r="J51" s="58"/>
      <c r="K51" s="58"/>
      <c r="L51" s="58"/>
      <c r="M51" s="58"/>
      <c r="N51" s="58"/>
      <c r="O51" s="58"/>
      <c r="P51" s="58"/>
    </row>
    <row r="52" spans="1:19" ht="4.5" customHeight="1" x14ac:dyDescent="0.15">
      <c r="A52" s="58"/>
      <c r="B52" s="58"/>
      <c r="C52" s="58"/>
      <c r="D52" s="58"/>
      <c r="E52" s="58"/>
      <c r="F52" s="58"/>
      <c r="G52" s="58"/>
      <c r="H52" s="58"/>
      <c r="I52" s="58"/>
      <c r="J52" s="58"/>
      <c r="K52" s="58"/>
      <c r="L52" s="58"/>
      <c r="M52" s="58"/>
      <c r="N52" s="58"/>
      <c r="O52" s="58"/>
      <c r="P52" s="58"/>
    </row>
    <row r="53" spans="1:19" ht="17.25" customHeight="1" x14ac:dyDescent="0.15">
      <c r="A53" s="5" t="s">
        <v>9</v>
      </c>
      <c r="B53" s="5"/>
      <c r="C53" s="5"/>
      <c r="H53" s="35"/>
      <c r="P53" s="36" t="s">
        <v>10</v>
      </c>
    </row>
    <row r="54" spans="1:19" ht="18.75" customHeight="1" x14ac:dyDescent="0.15">
      <c r="A54" s="59" t="s">
        <v>11</v>
      </c>
      <c r="B54" s="59"/>
      <c r="C54" s="59"/>
      <c r="D54" s="59" t="s">
        <v>12</v>
      </c>
      <c r="E54" s="59"/>
      <c r="F54" s="59"/>
      <c r="G54" s="59"/>
      <c r="H54" s="59"/>
      <c r="I54" s="59" t="s">
        <v>13</v>
      </c>
      <c r="J54" s="59"/>
      <c r="K54" s="59"/>
      <c r="L54" s="59"/>
      <c r="M54" s="59"/>
      <c r="N54" s="59"/>
      <c r="O54" s="59"/>
      <c r="P54" s="59"/>
    </row>
    <row r="55" spans="1:19" ht="97.5" hidden="1" customHeight="1" x14ac:dyDescent="0.15">
      <c r="A55" s="51" t="str">
        <f t="shared" ref="A55:A74" si="4">IF(V27&lt;&gt;"",V27,"")</f>
        <v>インタビューの内容を聞き取る</v>
      </c>
      <c r="B55" s="51"/>
      <c r="C55" s="51"/>
      <c r="D55" s="52"/>
      <c r="E55" s="52"/>
      <c r="F55" s="52"/>
      <c r="G55" s="52"/>
      <c r="H55" s="52"/>
      <c r="I55" s="52"/>
      <c r="J55" s="52"/>
      <c r="K55" s="52"/>
      <c r="L55" s="52"/>
      <c r="M55" s="52"/>
      <c r="N55" s="52"/>
      <c r="O55" s="52"/>
      <c r="P55" s="52"/>
      <c r="S55" s="37">
        <f t="shared" ref="S55:S74" si="5">LEN(V100)</f>
        <v>14</v>
      </c>
    </row>
    <row r="56" spans="1:19" ht="97.5" hidden="1" customHeight="1" x14ac:dyDescent="0.15">
      <c r="A56" s="51" t="str">
        <f t="shared" si="4"/>
        <v>漢字を読む</v>
      </c>
      <c r="B56" s="51"/>
      <c r="C56" s="51"/>
      <c r="D56" s="52"/>
      <c r="E56" s="52"/>
      <c r="F56" s="52"/>
      <c r="G56" s="52"/>
      <c r="H56" s="52"/>
      <c r="I56" s="52"/>
      <c r="J56" s="52"/>
      <c r="K56" s="52"/>
      <c r="L56" s="52"/>
      <c r="M56" s="52"/>
      <c r="N56" s="52"/>
      <c r="O56" s="52"/>
      <c r="P56" s="52"/>
      <c r="S56" s="37">
        <f t="shared" si="5"/>
        <v>5</v>
      </c>
    </row>
    <row r="57" spans="1:19" ht="97.5" hidden="1" customHeight="1" x14ac:dyDescent="0.15">
      <c r="A57" s="51" t="str">
        <f t="shared" si="4"/>
        <v>漢字を書く</v>
      </c>
      <c r="B57" s="51"/>
      <c r="C57" s="51"/>
      <c r="D57" s="52"/>
      <c r="E57" s="52"/>
      <c r="F57" s="52"/>
      <c r="G57" s="52"/>
      <c r="H57" s="52"/>
      <c r="I57" s="52"/>
      <c r="J57" s="52"/>
      <c r="K57" s="52"/>
      <c r="L57" s="52"/>
      <c r="M57" s="52"/>
      <c r="N57" s="52"/>
      <c r="O57" s="52"/>
      <c r="P57" s="52"/>
      <c r="S57" s="37">
        <f t="shared" si="5"/>
        <v>5</v>
      </c>
    </row>
    <row r="58" spans="1:19" ht="97.5" hidden="1" customHeight="1" x14ac:dyDescent="0.15">
      <c r="A58" s="51" t="str">
        <f t="shared" si="4"/>
        <v>言葉の学習</v>
      </c>
      <c r="B58" s="51"/>
      <c r="C58" s="51"/>
      <c r="D58" s="52"/>
      <c r="E58" s="52"/>
      <c r="F58" s="52"/>
      <c r="G58" s="52"/>
      <c r="H58" s="52"/>
      <c r="I58" s="52"/>
      <c r="J58" s="52"/>
      <c r="K58" s="52"/>
      <c r="L58" s="52"/>
      <c r="M58" s="52"/>
      <c r="N58" s="52"/>
      <c r="O58" s="52"/>
      <c r="P58" s="52"/>
      <c r="S58" s="37">
        <f t="shared" si="5"/>
        <v>5</v>
      </c>
    </row>
    <row r="59" spans="1:19" ht="97.5" hidden="1" customHeight="1" x14ac:dyDescent="0.15">
      <c r="A59" s="51" t="str">
        <f t="shared" si="4"/>
        <v>物語の内容を読み取る</v>
      </c>
      <c r="B59" s="51"/>
      <c r="C59" s="51"/>
      <c r="D59" s="52"/>
      <c r="E59" s="52"/>
      <c r="F59" s="52"/>
      <c r="G59" s="52"/>
      <c r="H59" s="52"/>
      <c r="I59" s="52"/>
      <c r="J59" s="52"/>
      <c r="K59" s="52"/>
      <c r="L59" s="52"/>
      <c r="M59" s="52"/>
      <c r="N59" s="52"/>
      <c r="O59" s="52"/>
      <c r="P59" s="52"/>
      <c r="S59" s="37">
        <f t="shared" si="5"/>
        <v>10</v>
      </c>
    </row>
    <row r="60" spans="1:19" ht="97.5" hidden="1" customHeight="1" x14ac:dyDescent="0.15">
      <c r="A60" s="51" t="str">
        <f t="shared" si="4"/>
        <v>説明文の内容を読み取る</v>
      </c>
      <c r="B60" s="51"/>
      <c r="C60" s="51"/>
      <c r="D60" s="52"/>
      <c r="E60" s="52"/>
      <c r="F60" s="52"/>
      <c r="G60" s="52"/>
      <c r="H60" s="52"/>
      <c r="I60" s="52"/>
      <c r="J60" s="52"/>
      <c r="K60" s="52"/>
      <c r="L60" s="52"/>
      <c r="M60" s="52"/>
      <c r="N60" s="52"/>
      <c r="O60" s="52"/>
      <c r="P60" s="52"/>
      <c r="S60" s="37">
        <f t="shared" si="5"/>
        <v>11</v>
      </c>
    </row>
    <row r="61" spans="1:19" ht="97.5" hidden="1" customHeight="1" x14ac:dyDescent="0.15">
      <c r="A61" s="51" t="str">
        <f t="shared" si="4"/>
        <v>ポスターを作る</v>
      </c>
      <c r="B61" s="51"/>
      <c r="C61" s="51"/>
      <c r="D61" s="52"/>
      <c r="E61" s="52"/>
      <c r="F61" s="52"/>
      <c r="G61" s="52"/>
      <c r="H61" s="52"/>
      <c r="I61" s="52"/>
      <c r="J61" s="52"/>
      <c r="K61" s="52"/>
      <c r="L61" s="52"/>
      <c r="M61" s="52"/>
      <c r="N61" s="52"/>
      <c r="O61" s="52"/>
      <c r="P61" s="52"/>
      <c r="S61" s="37">
        <f t="shared" si="5"/>
        <v>7</v>
      </c>
    </row>
    <row r="62" spans="1:19" ht="97.5" hidden="1" customHeight="1" x14ac:dyDescent="0.15">
      <c r="A62" s="51" t="str">
        <f t="shared" si="4"/>
        <v>文章を書く</v>
      </c>
      <c r="B62" s="51"/>
      <c r="C62" s="51"/>
      <c r="D62" s="52"/>
      <c r="E62" s="52"/>
      <c r="F62" s="52"/>
      <c r="G62" s="52"/>
      <c r="H62" s="52"/>
      <c r="I62" s="52"/>
      <c r="J62" s="52"/>
      <c r="K62" s="52"/>
      <c r="L62" s="52"/>
      <c r="M62" s="52"/>
      <c r="N62" s="52"/>
      <c r="O62" s="52"/>
      <c r="P62" s="52"/>
      <c r="S62" s="37">
        <f t="shared" si="5"/>
        <v>5</v>
      </c>
    </row>
    <row r="63" spans="1:19" ht="97.5" hidden="1" customHeight="1" x14ac:dyDescent="0.15">
      <c r="A63" s="51" t="str">
        <f t="shared" si="4"/>
        <v/>
      </c>
      <c r="B63" s="51"/>
      <c r="C63" s="51"/>
      <c r="D63" s="52"/>
      <c r="E63" s="52"/>
      <c r="F63" s="52"/>
      <c r="G63" s="52"/>
      <c r="H63" s="52"/>
      <c r="I63" s="52"/>
      <c r="J63" s="52"/>
      <c r="K63" s="52"/>
      <c r="L63" s="52"/>
      <c r="M63" s="52"/>
      <c r="N63" s="52"/>
      <c r="O63" s="52"/>
      <c r="P63" s="52"/>
      <c r="S63" s="37">
        <f t="shared" si="5"/>
        <v>0</v>
      </c>
    </row>
    <row r="64" spans="1:19" ht="97.5" hidden="1" customHeight="1" x14ac:dyDescent="0.15">
      <c r="A64" s="51" t="str">
        <f t="shared" si="4"/>
        <v/>
      </c>
      <c r="B64" s="51"/>
      <c r="C64" s="51"/>
      <c r="D64" s="52"/>
      <c r="E64" s="52"/>
      <c r="F64" s="52"/>
      <c r="G64" s="52"/>
      <c r="H64" s="52"/>
      <c r="I64" s="52"/>
      <c r="J64" s="52"/>
      <c r="K64" s="52"/>
      <c r="L64" s="52"/>
      <c r="M64" s="52"/>
      <c r="N64" s="52"/>
      <c r="O64" s="52"/>
      <c r="P64" s="52"/>
      <c r="S64" s="37">
        <f t="shared" si="5"/>
        <v>0</v>
      </c>
    </row>
    <row r="65" spans="1:21" ht="97.5" customHeight="1" x14ac:dyDescent="0.15">
      <c r="A65" s="51" t="str">
        <f t="shared" si="4"/>
        <v>言葉の特徴や
使い方に関する事項</v>
      </c>
      <c r="B65" s="51"/>
      <c r="C65" s="51"/>
      <c r="D65" s="52" t="s">
        <v>90</v>
      </c>
      <c r="E65" s="52"/>
      <c r="F65" s="52"/>
      <c r="G65" s="52"/>
      <c r="H65" s="52"/>
      <c r="I65" s="53" t="s">
        <v>94</v>
      </c>
      <c r="J65" s="56"/>
      <c r="K65" s="56"/>
      <c r="L65" s="56"/>
      <c r="M65" s="56"/>
      <c r="N65" s="56"/>
      <c r="O65" s="56"/>
      <c r="P65" s="57"/>
      <c r="S65" s="37">
        <f t="shared" si="5"/>
        <v>16</v>
      </c>
    </row>
    <row r="66" spans="1:21" ht="97.5" customHeight="1" x14ac:dyDescent="0.15">
      <c r="A66" s="51" t="str">
        <f t="shared" si="4"/>
        <v>情報の扱い方
に関する事項</v>
      </c>
      <c r="B66" s="51"/>
      <c r="C66" s="51"/>
      <c r="D66" s="52" t="s">
        <v>106</v>
      </c>
      <c r="E66" s="52"/>
      <c r="F66" s="52"/>
      <c r="G66" s="52"/>
      <c r="H66" s="52"/>
      <c r="I66" s="53" t="s">
        <v>107</v>
      </c>
      <c r="J66" s="54"/>
      <c r="K66" s="54"/>
      <c r="L66" s="54"/>
      <c r="M66" s="54"/>
      <c r="N66" s="54"/>
      <c r="O66" s="54"/>
      <c r="P66" s="55"/>
      <c r="S66" s="37">
        <f t="shared" si="5"/>
        <v>13</v>
      </c>
    </row>
    <row r="67" spans="1:21" ht="97.5" customHeight="1" x14ac:dyDescent="0.15">
      <c r="A67" s="51" t="str">
        <f t="shared" si="4"/>
        <v>我が国の言語文化
に関する事項</v>
      </c>
      <c r="B67" s="51"/>
      <c r="C67" s="51"/>
      <c r="D67" s="52" t="s">
        <v>91</v>
      </c>
      <c r="E67" s="52"/>
      <c r="F67" s="52"/>
      <c r="G67" s="52"/>
      <c r="H67" s="52"/>
      <c r="I67" s="52" t="s">
        <v>108</v>
      </c>
      <c r="J67" s="52"/>
      <c r="K67" s="52"/>
      <c r="L67" s="52"/>
      <c r="M67" s="52"/>
      <c r="N67" s="52"/>
      <c r="O67" s="52"/>
      <c r="P67" s="52"/>
      <c r="S67" s="37">
        <f t="shared" si="5"/>
        <v>15</v>
      </c>
    </row>
    <row r="68" spans="1:21" ht="97.5" customHeight="1" x14ac:dyDescent="0.15">
      <c r="A68" s="51" t="str">
        <f t="shared" si="4"/>
        <v>話すこと・聞くこと</v>
      </c>
      <c r="B68" s="51"/>
      <c r="C68" s="51"/>
      <c r="D68" s="52" t="s">
        <v>92</v>
      </c>
      <c r="E68" s="52"/>
      <c r="F68" s="52"/>
      <c r="G68" s="52"/>
      <c r="H68" s="52"/>
      <c r="I68" s="52" t="s">
        <v>95</v>
      </c>
      <c r="J68" s="52"/>
      <c r="K68" s="52"/>
      <c r="L68" s="52"/>
      <c r="M68" s="52"/>
      <c r="N68" s="52"/>
      <c r="O68" s="52"/>
      <c r="P68" s="52"/>
      <c r="S68" s="37">
        <f t="shared" si="5"/>
        <v>9</v>
      </c>
    </row>
    <row r="69" spans="1:21" ht="97.5" customHeight="1" x14ac:dyDescent="0.15">
      <c r="A69" s="51" t="str">
        <f t="shared" si="4"/>
        <v>書くこと</v>
      </c>
      <c r="B69" s="51"/>
      <c r="C69" s="51"/>
      <c r="D69" s="52" t="s">
        <v>93</v>
      </c>
      <c r="E69" s="52"/>
      <c r="F69" s="52"/>
      <c r="G69" s="52"/>
      <c r="H69" s="52"/>
      <c r="I69" s="52" t="s">
        <v>96</v>
      </c>
      <c r="J69" s="52"/>
      <c r="K69" s="52"/>
      <c r="L69" s="52"/>
      <c r="M69" s="52"/>
      <c r="N69" s="52"/>
      <c r="O69" s="52"/>
      <c r="P69" s="52"/>
      <c r="S69" s="37">
        <f t="shared" si="5"/>
        <v>4</v>
      </c>
    </row>
    <row r="70" spans="1:21" ht="97.5" customHeight="1" x14ac:dyDescent="0.15">
      <c r="A70" s="51" t="str">
        <f t="shared" si="4"/>
        <v>読むこと</v>
      </c>
      <c r="B70" s="51"/>
      <c r="C70" s="51"/>
      <c r="D70" s="52" t="s">
        <v>109</v>
      </c>
      <c r="E70" s="52"/>
      <c r="F70" s="52"/>
      <c r="G70" s="52"/>
      <c r="H70" s="52"/>
      <c r="I70" s="52" t="s">
        <v>97</v>
      </c>
      <c r="J70" s="52"/>
      <c r="K70" s="52"/>
      <c r="L70" s="52"/>
      <c r="M70" s="52"/>
      <c r="N70" s="52"/>
      <c r="O70" s="52"/>
      <c r="P70" s="52"/>
      <c r="S70" s="37">
        <f t="shared" si="5"/>
        <v>4</v>
      </c>
    </row>
    <row r="71" spans="1:21" ht="97.5" hidden="1" customHeight="1" x14ac:dyDescent="0.15">
      <c r="A71" s="49" t="str">
        <f t="shared" si="4"/>
        <v>知識・技能</v>
      </c>
      <c r="B71" s="49"/>
      <c r="C71" s="49"/>
      <c r="D71" s="50"/>
      <c r="E71" s="50"/>
      <c r="F71" s="50"/>
      <c r="G71" s="50"/>
      <c r="H71" s="50"/>
      <c r="I71" s="50"/>
      <c r="J71" s="50"/>
      <c r="K71" s="50"/>
      <c r="L71" s="50"/>
      <c r="M71" s="50"/>
      <c r="N71" s="50"/>
      <c r="O71" s="50"/>
      <c r="P71" s="50"/>
      <c r="S71" s="37">
        <f t="shared" si="5"/>
        <v>5</v>
      </c>
    </row>
    <row r="72" spans="1:21" ht="97.5" hidden="1" customHeight="1" x14ac:dyDescent="0.15">
      <c r="A72" s="49" t="str">
        <f t="shared" si="4"/>
        <v>思考・判断・表現</v>
      </c>
      <c r="B72" s="49"/>
      <c r="C72" s="49"/>
      <c r="D72" s="50"/>
      <c r="E72" s="50"/>
      <c r="F72" s="50"/>
      <c r="G72" s="50"/>
      <c r="H72" s="50"/>
      <c r="I72" s="50"/>
      <c r="J72" s="50"/>
      <c r="K72" s="50"/>
      <c r="L72" s="50"/>
      <c r="M72" s="50"/>
      <c r="N72" s="50"/>
      <c r="O72" s="50"/>
      <c r="P72" s="50"/>
      <c r="S72" s="37">
        <f t="shared" si="5"/>
        <v>8</v>
      </c>
    </row>
    <row r="73" spans="1:21" ht="97.5" hidden="1" customHeight="1" x14ac:dyDescent="0.15">
      <c r="A73" s="49" t="str">
        <f t="shared" si="4"/>
        <v/>
      </c>
      <c r="B73" s="49"/>
      <c r="C73" s="49"/>
      <c r="D73" s="50"/>
      <c r="E73" s="50"/>
      <c r="F73" s="50"/>
      <c r="G73" s="50"/>
      <c r="H73" s="50"/>
      <c r="I73" s="50"/>
      <c r="J73" s="50"/>
      <c r="K73" s="50"/>
      <c r="L73" s="50"/>
      <c r="M73" s="50"/>
      <c r="N73" s="50"/>
      <c r="O73" s="50"/>
      <c r="P73" s="50"/>
      <c r="S73" s="37">
        <f t="shared" si="5"/>
        <v>0</v>
      </c>
    </row>
    <row r="74" spans="1:21" ht="97.5" hidden="1" customHeight="1" x14ac:dyDescent="0.15">
      <c r="A74" s="49" t="str">
        <f t="shared" si="4"/>
        <v/>
      </c>
      <c r="B74" s="49"/>
      <c r="C74" s="49"/>
      <c r="D74" s="50"/>
      <c r="E74" s="50"/>
      <c r="F74" s="50"/>
      <c r="G74" s="50"/>
      <c r="H74" s="50"/>
      <c r="I74" s="50"/>
      <c r="J74" s="50"/>
      <c r="K74" s="50"/>
      <c r="L74" s="50"/>
      <c r="M74" s="50"/>
      <c r="N74" s="50"/>
      <c r="O74" s="50"/>
      <c r="P74" s="50"/>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74.509803921568633</v>
      </c>
      <c r="X100" s="14">
        <v>69.50141737535435</v>
      </c>
      <c r="Y100" s="14">
        <v>10</v>
      </c>
    </row>
    <row r="101" spans="20:25" hidden="1" x14ac:dyDescent="0.15">
      <c r="T101" s="43"/>
      <c r="U101" s="1">
        <v>2</v>
      </c>
      <c r="V101" s="1" t="s">
        <v>18</v>
      </c>
      <c r="W101" s="14">
        <v>86.274509803921561</v>
      </c>
      <c r="X101" s="14">
        <v>87.485409371352347</v>
      </c>
      <c r="Y101" s="14">
        <v>15</v>
      </c>
    </row>
    <row r="102" spans="20:25" hidden="1" x14ac:dyDescent="0.15">
      <c r="T102" s="43"/>
      <c r="U102" s="1">
        <v>3</v>
      </c>
      <c r="V102" s="1" t="s">
        <v>19</v>
      </c>
      <c r="W102" s="14">
        <v>57.843137254901961</v>
      </c>
      <c r="X102" s="14">
        <v>50.091712522928127</v>
      </c>
      <c r="Y102" s="14">
        <v>20</v>
      </c>
    </row>
    <row r="103" spans="20:25" hidden="1" x14ac:dyDescent="0.15">
      <c r="T103" s="43"/>
      <c r="U103" s="1">
        <v>4</v>
      </c>
      <c r="V103" s="1" t="s">
        <v>20</v>
      </c>
      <c r="W103" s="14">
        <v>70</v>
      </c>
      <c r="X103" s="14">
        <v>71.050525262631311</v>
      </c>
      <c r="Y103" s="14">
        <v>25</v>
      </c>
    </row>
    <row r="104" spans="20:25" hidden="1" x14ac:dyDescent="0.15">
      <c r="T104" s="43"/>
      <c r="U104" s="1">
        <v>5</v>
      </c>
      <c r="V104" s="1" t="s">
        <v>21</v>
      </c>
      <c r="W104" s="14">
        <v>77.45098039215685</v>
      </c>
      <c r="X104" s="14">
        <v>78.630982157745535</v>
      </c>
      <c r="Y104" s="14">
        <v>30</v>
      </c>
    </row>
    <row r="105" spans="20:25" hidden="1" x14ac:dyDescent="0.15">
      <c r="T105" s="43"/>
      <c r="U105" s="1">
        <v>6</v>
      </c>
      <c r="V105" s="1" t="s">
        <v>22</v>
      </c>
      <c r="W105" s="14">
        <v>72.54901960784315</v>
      </c>
      <c r="X105" s="14">
        <v>70.110055027513752</v>
      </c>
      <c r="Y105" s="14">
        <v>35</v>
      </c>
    </row>
    <row r="106" spans="20:25" hidden="1" x14ac:dyDescent="0.15">
      <c r="T106" s="43"/>
      <c r="U106" s="1">
        <v>7</v>
      </c>
      <c r="V106" s="1" t="s">
        <v>23</v>
      </c>
      <c r="W106" s="14">
        <v>60.294117647058826</v>
      </c>
      <c r="X106" s="14">
        <v>61.480740370185089</v>
      </c>
      <c r="Y106" s="14">
        <v>40</v>
      </c>
    </row>
    <row r="107" spans="20:25" hidden="1" x14ac:dyDescent="0.15">
      <c r="T107" s="43"/>
      <c r="U107" s="1">
        <v>8</v>
      </c>
      <c r="V107" s="1" t="s">
        <v>24</v>
      </c>
      <c r="W107" s="14">
        <v>70.588235294117652</v>
      </c>
      <c r="X107" s="14">
        <v>63.425462731365677</v>
      </c>
      <c r="Y107" s="14">
        <v>45</v>
      </c>
    </row>
    <row r="108" spans="20:25" hidden="1" x14ac:dyDescent="0.15">
      <c r="T108" s="43"/>
      <c r="U108" s="1">
        <v>9</v>
      </c>
      <c r="V108" s="1" t="s">
        <v>25</v>
      </c>
      <c r="W108" s="14"/>
      <c r="X108" s="14"/>
      <c r="Y108" s="14">
        <v>50</v>
      </c>
    </row>
    <row r="109" spans="20:25" hidden="1" x14ac:dyDescent="0.15">
      <c r="T109" s="44"/>
      <c r="U109" s="1">
        <v>10</v>
      </c>
      <c r="V109" s="1" t="s">
        <v>25</v>
      </c>
      <c r="W109" s="14"/>
      <c r="X109" s="14"/>
      <c r="Y109" s="14">
        <v>55</v>
      </c>
    </row>
    <row r="110" spans="20:25" ht="13.5" customHeight="1" x14ac:dyDescent="0.15">
      <c r="T110" s="42"/>
      <c r="U110" s="1">
        <v>1</v>
      </c>
      <c r="V110" s="45" t="s">
        <v>26</v>
      </c>
      <c r="W110" s="14">
        <v>72.192513368983953</v>
      </c>
      <c r="X110" s="14">
        <v>69.94633680476602</v>
      </c>
      <c r="Y110" s="14">
        <v>72.294014899751502</v>
      </c>
    </row>
    <row r="111" spans="20:25" ht="27" x14ac:dyDescent="0.15">
      <c r="T111" s="43"/>
      <c r="U111" s="1">
        <v>2</v>
      </c>
      <c r="V111" s="45" t="s">
        <v>27</v>
      </c>
      <c r="W111" s="14">
        <v>76.470588235294116</v>
      </c>
      <c r="X111" s="14">
        <v>69.197098549274628</v>
      </c>
      <c r="Y111" s="14">
        <v>73.007717585605263</v>
      </c>
    </row>
    <row r="112" spans="20:25" ht="27" x14ac:dyDescent="0.15">
      <c r="T112" s="43"/>
      <c r="U112" s="1">
        <v>3</v>
      </c>
      <c r="V112" s="45" t="s">
        <v>28</v>
      </c>
      <c r="W112" s="14">
        <v>67.64705882352942</v>
      </c>
      <c r="X112" s="14">
        <v>63.806903451725859</v>
      </c>
      <c r="Y112" s="14">
        <v>65.952709718163632</v>
      </c>
    </row>
    <row r="113" spans="20:25" x14ac:dyDescent="0.15">
      <c r="T113" s="43"/>
      <c r="U113" s="1">
        <v>4</v>
      </c>
      <c r="V113" s="1" t="s">
        <v>29</v>
      </c>
      <c r="W113" s="14">
        <v>74.509803921568633</v>
      </c>
      <c r="X113" s="14">
        <v>69.50141737535435</v>
      </c>
      <c r="Y113" s="14">
        <v>71.527354077689651</v>
      </c>
    </row>
    <row r="114" spans="20:25" x14ac:dyDescent="0.15">
      <c r="T114" s="43"/>
      <c r="U114" s="1">
        <v>5</v>
      </c>
      <c r="V114" s="1" t="s">
        <v>30</v>
      </c>
      <c r="W114" s="14">
        <v>67.156862745098039</v>
      </c>
      <c r="X114" s="14">
        <v>62.777221944305488</v>
      </c>
      <c r="Y114" s="14">
        <v>67.099821956762966</v>
      </c>
    </row>
    <row r="115" spans="20:25" x14ac:dyDescent="0.15">
      <c r="T115" s="44"/>
      <c r="U115" s="1">
        <v>6</v>
      </c>
      <c r="V115" s="1" t="s">
        <v>31</v>
      </c>
      <c r="W115" s="14">
        <v>75</v>
      </c>
      <c r="X115" s="14">
        <v>74.370518592629651</v>
      </c>
      <c r="Y115" s="14">
        <v>73.700623329729652</v>
      </c>
    </row>
    <row r="116" spans="20:25" ht="13.5" customHeight="1" x14ac:dyDescent="0.15">
      <c r="T116" s="42"/>
      <c r="U116" s="1">
        <v>1</v>
      </c>
      <c r="V116" s="1" t="s">
        <v>32</v>
      </c>
      <c r="W116" s="14">
        <v>72.478991596638664</v>
      </c>
      <c r="X116" s="14">
        <v>69.400771814478674</v>
      </c>
      <c r="Y116" s="14">
        <v>71.94302205618861</v>
      </c>
    </row>
    <row r="117" spans="20:25" x14ac:dyDescent="0.15">
      <c r="T117" s="43"/>
      <c r="U117" s="1">
        <v>2</v>
      </c>
      <c r="V117" s="1" t="s">
        <v>33</v>
      </c>
      <c r="W117" s="14">
        <v>71.764705882352942</v>
      </c>
      <c r="X117" s="14">
        <v>68.75937968984492</v>
      </c>
      <c r="Y117" s="14">
        <v>70.625648930134972</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Y142"/>
  <sheetViews>
    <sheetView view="pageBreakPreview" topLeftCell="A45" zoomScaleNormal="100" zoomScaleSheetLayoutView="100" workbookViewId="0">
      <selection activeCell="D69" sqref="D69:H69"/>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72"/>
      <c r="B25" s="72"/>
      <c r="C25" s="72"/>
      <c r="D25" s="72"/>
      <c r="E25" s="73" t="s">
        <v>1</v>
      </c>
      <c r="F25" s="74"/>
      <c r="G25" s="75"/>
      <c r="U25" s="72"/>
      <c r="V25" s="72"/>
      <c r="W25" s="73" t="s">
        <v>1</v>
      </c>
      <c r="X25" s="74"/>
      <c r="Y25" s="75"/>
    </row>
    <row r="26" spans="1:25" x14ac:dyDescent="0.15">
      <c r="A26" s="72"/>
      <c r="B26" s="72"/>
      <c r="C26" s="72"/>
      <c r="D26" s="72"/>
      <c r="E26" s="19" t="s">
        <v>2</v>
      </c>
      <c r="F26" s="20" t="s">
        <v>3</v>
      </c>
      <c r="G26" s="21" t="s">
        <v>4</v>
      </c>
      <c r="U26" s="72"/>
      <c r="V26" s="72"/>
      <c r="W26" s="19" t="s">
        <v>2</v>
      </c>
      <c r="X26" s="20" t="s">
        <v>3</v>
      </c>
      <c r="Y26" s="21" t="s">
        <v>4</v>
      </c>
    </row>
    <row r="27" spans="1:25" hidden="1" x14ac:dyDescent="0.15">
      <c r="A27" s="60" t="s">
        <v>5</v>
      </c>
      <c r="B27" s="76" t="str">
        <f t="shared" ref="B27:B47" si="0">IF(V27&lt;&gt;"",V27,"")</f>
        <v>世界の中の国土</v>
      </c>
      <c r="C27" s="77"/>
      <c r="D27" s="78"/>
      <c r="E27" s="22">
        <f t="shared" ref="E27:G47" si="1">IF(W27&lt;&gt;"",W27,"")</f>
        <v>59.803921568627452</v>
      </c>
      <c r="F27" s="23">
        <f t="shared" si="1"/>
        <v>65.152271592611086</v>
      </c>
      <c r="G27" s="24">
        <f t="shared" si="1"/>
        <v>10</v>
      </c>
      <c r="U27" s="79" t="s">
        <v>5</v>
      </c>
      <c r="V27" s="25" t="str">
        <f t="shared" ref="V27:Y42" si="2">IF(V100&lt;&gt;"",V100,"")</f>
        <v>世界の中の国土</v>
      </c>
      <c r="W27" s="22">
        <f t="shared" si="2"/>
        <v>59.803921568627452</v>
      </c>
      <c r="X27" s="23">
        <f t="shared" si="2"/>
        <v>65.152271592611086</v>
      </c>
      <c r="Y27" s="24">
        <f t="shared" si="2"/>
        <v>10</v>
      </c>
    </row>
    <row r="28" spans="1:25" hidden="1" x14ac:dyDescent="0.15">
      <c r="A28" s="61"/>
      <c r="B28" s="66" t="str">
        <f t="shared" si="0"/>
        <v>日本の食料生産</v>
      </c>
      <c r="C28" s="67"/>
      <c r="D28" s="68"/>
      <c r="E28" s="26">
        <f t="shared" si="1"/>
        <v>73.529411764705884</v>
      </c>
      <c r="F28" s="27">
        <f t="shared" si="1"/>
        <v>81.502745881178242</v>
      </c>
      <c r="G28" s="28">
        <f t="shared" si="1"/>
        <v>15</v>
      </c>
      <c r="U28" s="80"/>
      <c r="V28" s="29" t="str">
        <f t="shared" si="2"/>
        <v>日本の食料生産</v>
      </c>
      <c r="W28" s="26">
        <f t="shared" si="2"/>
        <v>73.529411764705884</v>
      </c>
      <c r="X28" s="27">
        <f t="shared" si="2"/>
        <v>81.502745881178242</v>
      </c>
      <c r="Y28" s="28">
        <f t="shared" si="2"/>
        <v>15</v>
      </c>
    </row>
    <row r="29" spans="1:25" hidden="1" x14ac:dyDescent="0.15">
      <c r="A29" s="61"/>
      <c r="B29" s="66" t="str">
        <f t="shared" si="0"/>
        <v>日本の工業生産</v>
      </c>
      <c r="C29" s="67"/>
      <c r="D29" s="68"/>
      <c r="E29" s="26">
        <f t="shared" si="1"/>
        <v>80.392156862745097</v>
      </c>
      <c r="F29" s="27">
        <f t="shared" si="1"/>
        <v>78.731902146779831</v>
      </c>
      <c r="G29" s="28">
        <f t="shared" si="1"/>
        <v>20</v>
      </c>
      <c r="U29" s="80"/>
      <c r="V29" s="29" t="str">
        <f t="shared" si="2"/>
        <v>日本の工業生産</v>
      </c>
      <c r="W29" s="26">
        <f t="shared" si="2"/>
        <v>80.392156862745097</v>
      </c>
      <c r="X29" s="27">
        <f t="shared" si="2"/>
        <v>78.731902146779831</v>
      </c>
      <c r="Y29" s="28">
        <f t="shared" si="2"/>
        <v>20</v>
      </c>
    </row>
    <row r="30" spans="1:25" hidden="1" x14ac:dyDescent="0.15">
      <c r="A30" s="61"/>
      <c r="B30" s="66" t="str">
        <f t="shared" si="0"/>
        <v>わたしたちの生活と情報</v>
      </c>
      <c r="C30" s="67"/>
      <c r="D30" s="68"/>
      <c r="E30" s="26">
        <f t="shared" si="1"/>
        <v>82.35294117647058</v>
      </c>
      <c r="F30" s="27">
        <f t="shared" si="1"/>
        <v>77.209186220668997</v>
      </c>
      <c r="G30" s="28">
        <f t="shared" si="1"/>
        <v>25</v>
      </c>
      <c r="U30" s="80"/>
      <c r="V30" s="29" t="str">
        <f t="shared" si="2"/>
        <v>わたしたちの生活と情報</v>
      </c>
      <c r="W30" s="26">
        <f t="shared" si="2"/>
        <v>82.35294117647058</v>
      </c>
      <c r="X30" s="27">
        <f t="shared" si="2"/>
        <v>77.209186220668997</v>
      </c>
      <c r="Y30" s="28">
        <f t="shared" si="2"/>
        <v>25</v>
      </c>
    </row>
    <row r="31" spans="1:25" hidden="1" x14ac:dyDescent="0.15">
      <c r="A31" s="61"/>
      <c r="B31" s="66" t="str">
        <f t="shared" si="0"/>
        <v>わたしたちの生活と環境</v>
      </c>
      <c r="C31" s="67"/>
      <c r="D31" s="68"/>
      <c r="E31" s="26">
        <f t="shared" si="1"/>
        <v>85.294117647058826</v>
      </c>
      <c r="F31" s="27">
        <f t="shared" si="1"/>
        <v>81.365451822266593</v>
      </c>
      <c r="G31" s="28">
        <f t="shared" si="1"/>
        <v>30</v>
      </c>
      <c r="U31" s="80"/>
      <c r="V31" s="29" t="str">
        <f t="shared" si="2"/>
        <v>わたしたちの生活と環境</v>
      </c>
      <c r="W31" s="26">
        <f t="shared" si="2"/>
        <v>85.294117647058826</v>
      </c>
      <c r="X31" s="27">
        <f t="shared" si="2"/>
        <v>81.365451822266593</v>
      </c>
      <c r="Y31" s="28">
        <f t="shared" si="2"/>
        <v>30</v>
      </c>
    </row>
    <row r="32" spans="1:25" hidden="1" x14ac:dyDescent="0.15">
      <c r="A32" s="61"/>
      <c r="B32" s="66" t="str">
        <f t="shared" si="0"/>
        <v>日本国憲法</v>
      </c>
      <c r="C32" s="67"/>
      <c r="D32" s="68"/>
      <c r="E32" s="26">
        <f t="shared" si="1"/>
        <v>86.764705882352942</v>
      </c>
      <c r="F32" s="27">
        <f t="shared" si="1"/>
        <v>80.716425361957064</v>
      </c>
      <c r="G32" s="28">
        <f t="shared" si="1"/>
        <v>35</v>
      </c>
      <c r="U32" s="80"/>
      <c r="V32" s="29" t="str">
        <f t="shared" si="2"/>
        <v>日本国憲法</v>
      </c>
      <c r="W32" s="26">
        <f t="shared" si="2"/>
        <v>86.764705882352942</v>
      </c>
      <c r="X32" s="27">
        <f t="shared" si="2"/>
        <v>80.716425361957064</v>
      </c>
      <c r="Y32" s="28">
        <f t="shared" si="2"/>
        <v>35</v>
      </c>
    </row>
    <row r="33" spans="1:25" hidden="1" x14ac:dyDescent="0.15">
      <c r="A33" s="61"/>
      <c r="B33" s="66" t="str">
        <f t="shared" si="0"/>
        <v>日本の政治</v>
      </c>
      <c r="C33" s="67"/>
      <c r="D33" s="68"/>
      <c r="E33" s="26">
        <f t="shared" si="1"/>
        <v>61.764705882352935</v>
      </c>
      <c r="F33" s="27">
        <f t="shared" si="1"/>
        <v>65.414378432351469</v>
      </c>
      <c r="G33" s="28">
        <f t="shared" si="1"/>
        <v>40</v>
      </c>
      <c r="U33" s="80"/>
      <c r="V33" s="29" t="str">
        <f t="shared" si="2"/>
        <v>日本の政治</v>
      </c>
      <c r="W33" s="26">
        <f t="shared" si="2"/>
        <v>61.764705882352935</v>
      </c>
      <c r="X33" s="27">
        <f t="shared" si="2"/>
        <v>65.414378432351469</v>
      </c>
      <c r="Y33" s="28">
        <f t="shared" si="2"/>
        <v>40</v>
      </c>
    </row>
    <row r="34" spans="1:25" hidden="1" x14ac:dyDescent="0.15">
      <c r="A34" s="61"/>
      <c r="B34" s="66" t="str">
        <f t="shared" si="0"/>
        <v>縄文時代～平安時代</v>
      </c>
      <c r="C34" s="67"/>
      <c r="D34" s="68"/>
      <c r="E34" s="26">
        <f t="shared" si="1"/>
        <v>66.17647058823529</v>
      </c>
      <c r="F34" s="27">
        <f t="shared" si="1"/>
        <v>49.975037443834246</v>
      </c>
      <c r="G34" s="28">
        <f t="shared" si="1"/>
        <v>45</v>
      </c>
      <c r="U34" s="80"/>
      <c r="V34" s="29" t="str">
        <f t="shared" si="2"/>
        <v>縄文時代～平安時代</v>
      </c>
      <c r="W34" s="26">
        <f t="shared" si="2"/>
        <v>66.17647058823529</v>
      </c>
      <c r="X34" s="27">
        <f t="shared" si="2"/>
        <v>49.975037443834246</v>
      </c>
      <c r="Y34" s="28">
        <f t="shared" si="2"/>
        <v>45</v>
      </c>
    </row>
    <row r="35" spans="1:25" hidden="1" x14ac:dyDescent="0.15">
      <c r="A35" s="61"/>
      <c r="B35" s="66" t="str">
        <f t="shared" si="0"/>
        <v>鎌倉時代，室町時代</v>
      </c>
      <c r="C35" s="67"/>
      <c r="D35" s="68"/>
      <c r="E35" s="26">
        <f t="shared" si="1"/>
        <v>65.686274509803923</v>
      </c>
      <c r="F35" s="27">
        <f t="shared" si="1"/>
        <v>61.923780995173907</v>
      </c>
      <c r="G35" s="28">
        <f t="shared" si="1"/>
        <v>50</v>
      </c>
      <c r="U35" s="80"/>
      <c r="V35" s="29" t="str">
        <f t="shared" si="2"/>
        <v>鎌倉時代，室町時代</v>
      </c>
      <c r="W35" s="26">
        <f t="shared" si="2"/>
        <v>65.686274509803923</v>
      </c>
      <c r="X35" s="27">
        <f t="shared" si="2"/>
        <v>61.923780995173907</v>
      </c>
      <c r="Y35" s="28">
        <f t="shared" si="2"/>
        <v>50</v>
      </c>
    </row>
    <row r="36" spans="1:25" hidden="1" x14ac:dyDescent="0.15">
      <c r="A36" s="62"/>
      <c r="B36" s="69" t="str">
        <f t="shared" si="0"/>
        <v>安土桃山時代，江戸時代</v>
      </c>
      <c r="C36" s="70"/>
      <c r="D36" s="71"/>
      <c r="E36" s="30">
        <f t="shared" si="1"/>
        <v>71.568627450980387</v>
      </c>
      <c r="F36" s="31">
        <f t="shared" si="1"/>
        <v>70.128141121650856</v>
      </c>
      <c r="G36" s="32">
        <f t="shared" si="1"/>
        <v>55</v>
      </c>
      <c r="U36" s="81"/>
      <c r="V36" s="33" t="str">
        <f t="shared" si="2"/>
        <v>安土桃山時代，江戸時代</v>
      </c>
      <c r="W36" s="30">
        <f t="shared" si="2"/>
        <v>71.568627450980387</v>
      </c>
      <c r="X36" s="31">
        <f t="shared" si="2"/>
        <v>70.128141121650856</v>
      </c>
      <c r="Y36" s="32">
        <f t="shared" si="2"/>
        <v>55</v>
      </c>
    </row>
    <row r="37" spans="1:25" x14ac:dyDescent="0.15">
      <c r="A37" s="60" t="s">
        <v>6</v>
      </c>
      <c r="B37" s="63" t="str">
        <f t="shared" si="0"/>
        <v>国土の自然環境
などの様子</v>
      </c>
      <c r="C37" s="64"/>
      <c r="D37" s="65"/>
      <c r="E37" s="22">
        <f t="shared" si="1"/>
        <v>70</v>
      </c>
      <c r="F37" s="23">
        <f t="shared" si="1"/>
        <v>71.637543684473286</v>
      </c>
      <c r="G37" s="24">
        <f t="shared" si="1"/>
        <v>67.463812296442626</v>
      </c>
      <c r="U37" s="60" t="s">
        <v>6</v>
      </c>
      <c r="V37" s="25" t="str">
        <f t="shared" si="2"/>
        <v>国土の自然環境
などの様子</v>
      </c>
      <c r="W37" s="22">
        <f t="shared" si="2"/>
        <v>70</v>
      </c>
      <c r="X37" s="23">
        <f t="shared" si="2"/>
        <v>71.637543684473286</v>
      </c>
      <c r="Y37" s="24">
        <f t="shared" si="2"/>
        <v>67.463812296442626</v>
      </c>
    </row>
    <row r="38" spans="1:25" x14ac:dyDescent="0.15">
      <c r="A38" s="61"/>
      <c r="B38" s="66" t="str">
        <f t="shared" si="0"/>
        <v>農業や水産業</v>
      </c>
      <c r="C38" s="67"/>
      <c r="D38" s="68"/>
      <c r="E38" s="26">
        <f t="shared" si="1"/>
        <v>73.529411764705884</v>
      </c>
      <c r="F38" s="27">
        <f t="shared" si="1"/>
        <v>81.502745881178242</v>
      </c>
      <c r="G38" s="28">
        <f t="shared" si="1"/>
        <v>82.144756553569081</v>
      </c>
      <c r="U38" s="61"/>
      <c r="V38" s="29" t="str">
        <f t="shared" si="2"/>
        <v>農業や水産業</v>
      </c>
      <c r="W38" s="26">
        <f t="shared" si="2"/>
        <v>73.529411764705884</v>
      </c>
      <c r="X38" s="27">
        <f t="shared" si="2"/>
        <v>81.502745881178242</v>
      </c>
      <c r="Y38" s="28">
        <f t="shared" si="2"/>
        <v>82.144756553569081</v>
      </c>
    </row>
    <row r="39" spans="1:25" x14ac:dyDescent="0.15">
      <c r="A39" s="61"/>
      <c r="B39" s="66" t="str">
        <f t="shared" si="0"/>
        <v>工業生産</v>
      </c>
      <c r="C39" s="67"/>
      <c r="D39" s="68"/>
      <c r="E39" s="26">
        <f t="shared" si="1"/>
        <v>80.392156862745097</v>
      </c>
      <c r="F39" s="27">
        <f t="shared" si="1"/>
        <v>78.731902146779831</v>
      </c>
      <c r="G39" s="28">
        <f t="shared" si="1"/>
        <v>70.830736309632343</v>
      </c>
      <c r="U39" s="61"/>
      <c r="V39" s="29" t="str">
        <f t="shared" si="2"/>
        <v>工業生産</v>
      </c>
      <c r="W39" s="26">
        <f t="shared" si="2"/>
        <v>80.392156862745097</v>
      </c>
      <c r="X39" s="27">
        <f t="shared" si="2"/>
        <v>78.731902146779831</v>
      </c>
      <c r="Y39" s="28">
        <f t="shared" si="2"/>
        <v>70.830736309632343</v>
      </c>
    </row>
    <row r="40" spans="1:25" x14ac:dyDescent="0.15">
      <c r="A40" s="61"/>
      <c r="B40" s="66" t="str">
        <f t="shared" si="0"/>
        <v>産業と情報との関わり</v>
      </c>
      <c r="C40" s="67"/>
      <c r="D40" s="68"/>
      <c r="E40" s="26">
        <f t="shared" si="1"/>
        <v>82.35294117647058</v>
      </c>
      <c r="F40" s="27">
        <f t="shared" si="1"/>
        <v>77.209186220668997</v>
      </c>
      <c r="G40" s="28">
        <f t="shared" si="1"/>
        <v>68.213678121810148</v>
      </c>
      <c r="U40" s="61"/>
      <c r="V40" s="29" t="str">
        <f t="shared" si="2"/>
        <v>産業と情報との関わり</v>
      </c>
      <c r="W40" s="26">
        <f t="shared" si="2"/>
        <v>82.35294117647058</v>
      </c>
      <c r="X40" s="27">
        <f t="shared" si="2"/>
        <v>77.209186220668997</v>
      </c>
      <c r="Y40" s="28">
        <f t="shared" si="2"/>
        <v>68.213678121810148</v>
      </c>
    </row>
    <row r="41" spans="1:25" x14ac:dyDescent="0.15">
      <c r="A41" s="61"/>
      <c r="B41" s="66" t="str">
        <f t="shared" si="0"/>
        <v>日本の政治</v>
      </c>
      <c r="C41" s="67"/>
      <c r="D41" s="68"/>
      <c r="E41" s="26">
        <f t="shared" si="1"/>
        <v>74.264705882352942</v>
      </c>
      <c r="F41" s="27">
        <f t="shared" si="1"/>
        <v>73.065401897154274</v>
      </c>
      <c r="G41" s="28">
        <f t="shared" si="1"/>
        <v>77.912508040639764</v>
      </c>
      <c r="I41" s="34"/>
      <c r="U41" s="61"/>
      <c r="V41" s="29" t="str">
        <f t="shared" si="2"/>
        <v>日本の政治</v>
      </c>
      <c r="W41" s="26">
        <f t="shared" si="2"/>
        <v>74.264705882352942</v>
      </c>
      <c r="X41" s="27">
        <f t="shared" si="2"/>
        <v>73.065401897154274</v>
      </c>
      <c r="Y41" s="28">
        <f t="shared" si="2"/>
        <v>77.912508040639764</v>
      </c>
    </row>
    <row r="42" spans="1:25" x14ac:dyDescent="0.15">
      <c r="A42" s="62"/>
      <c r="B42" s="69" t="str">
        <f t="shared" si="0"/>
        <v>日本の歴史</v>
      </c>
      <c r="C42" s="70"/>
      <c r="D42" s="71"/>
      <c r="E42" s="30">
        <f t="shared" si="1"/>
        <v>68.014705882352942</v>
      </c>
      <c r="F42" s="31">
        <f t="shared" si="1"/>
        <v>62.013230154767847</v>
      </c>
      <c r="G42" s="32">
        <f t="shared" si="1"/>
        <v>65.772531060243367</v>
      </c>
      <c r="U42" s="62"/>
      <c r="V42" s="33" t="str">
        <f t="shared" si="2"/>
        <v>日本の歴史</v>
      </c>
      <c r="W42" s="30">
        <f t="shared" si="2"/>
        <v>68.014705882352942</v>
      </c>
      <c r="X42" s="31">
        <f t="shared" si="2"/>
        <v>62.013230154767847</v>
      </c>
      <c r="Y42" s="32">
        <f t="shared" si="2"/>
        <v>65.772531060243367</v>
      </c>
    </row>
    <row r="43" spans="1:25" x14ac:dyDescent="0.15">
      <c r="A43" s="60" t="s">
        <v>7</v>
      </c>
      <c r="B43" s="63" t="str">
        <f t="shared" si="0"/>
        <v>知識・技能</v>
      </c>
      <c r="C43" s="64"/>
      <c r="D43" s="65"/>
      <c r="E43" s="22">
        <f t="shared" si="1"/>
        <v>75.098039215686271</v>
      </c>
      <c r="F43" s="23">
        <f t="shared" si="1"/>
        <v>74.636378765185555</v>
      </c>
      <c r="G43" s="24">
        <f t="shared" si="1"/>
        <v>74.536649108506765</v>
      </c>
      <c r="U43" s="60" t="s">
        <v>7</v>
      </c>
      <c r="V43" s="25" t="str">
        <f t="shared" ref="V43:Y47" si="3">IF(V116&lt;&gt;"",V116,"")</f>
        <v>知識・技能</v>
      </c>
      <c r="W43" s="22">
        <f t="shared" si="3"/>
        <v>75.098039215686271</v>
      </c>
      <c r="X43" s="23">
        <f t="shared" si="3"/>
        <v>74.636378765185555</v>
      </c>
      <c r="Y43" s="24">
        <f t="shared" si="3"/>
        <v>74.536649108506765</v>
      </c>
    </row>
    <row r="44" spans="1:25" x14ac:dyDescent="0.15">
      <c r="A44" s="61"/>
      <c r="B44" s="66" t="str">
        <f t="shared" si="0"/>
        <v>思考・判断・表現</v>
      </c>
      <c r="C44" s="67"/>
      <c r="D44" s="68"/>
      <c r="E44" s="26">
        <f t="shared" si="1"/>
        <v>69.117647058823536</v>
      </c>
      <c r="F44" s="27">
        <f t="shared" si="1"/>
        <v>66.213180229655521</v>
      </c>
      <c r="G44" s="28">
        <f t="shared" si="1"/>
        <v>65.245344033234204</v>
      </c>
      <c r="U44" s="61"/>
      <c r="V44" s="29" t="str">
        <f t="shared" si="3"/>
        <v>思考・判断・表現</v>
      </c>
      <c r="W44" s="26">
        <f t="shared" si="3"/>
        <v>69.117647058823536</v>
      </c>
      <c r="X44" s="27">
        <f t="shared" si="3"/>
        <v>66.213180229655521</v>
      </c>
      <c r="Y44" s="28">
        <f t="shared" si="3"/>
        <v>65.245344033234204</v>
      </c>
    </row>
    <row r="45" spans="1:25" x14ac:dyDescent="0.15">
      <c r="A45" s="61"/>
      <c r="B45" s="66" t="str">
        <f t="shared" si="0"/>
        <v/>
      </c>
      <c r="C45" s="67"/>
      <c r="D45" s="68"/>
      <c r="E45" s="26" t="str">
        <f t="shared" si="1"/>
        <v/>
      </c>
      <c r="F45" s="27" t="str">
        <f t="shared" si="1"/>
        <v/>
      </c>
      <c r="G45" s="28" t="str">
        <f t="shared" si="1"/>
        <v/>
      </c>
      <c r="U45" s="61"/>
      <c r="V45" s="29" t="str">
        <f t="shared" si="3"/>
        <v/>
      </c>
      <c r="W45" s="26" t="str">
        <f t="shared" si="3"/>
        <v/>
      </c>
      <c r="X45" s="27" t="str">
        <f t="shared" si="3"/>
        <v/>
      </c>
      <c r="Y45" s="28" t="str">
        <f t="shared" si="3"/>
        <v/>
      </c>
    </row>
    <row r="46" spans="1:25" x14ac:dyDescent="0.15">
      <c r="A46" s="61"/>
      <c r="B46" s="66" t="str">
        <f t="shared" si="0"/>
        <v/>
      </c>
      <c r="C46" s="67"/>
      <c r="D46" s="68"/>
      <c r="E46" s="26" t="str">
        <f t="shared" si="1"/>
        <v/>
      </c>
      <c r="F46" s="27" t="str">
        <f t="shared" si="1"/>
        <v/>
      </c>
      <c r="G46" s="28" t="str">
        <f t="shared" si="1"/>
        <v/>
      </c>
      <c r="U46" s="61"/>
      <c r="V46" s="29" t="str">
        <f t="shared" si="3"/>
        <v/>
      </c>
      <c r="W46" s="26" t="str">
        <f t="shared" si="3"/>
        <v/>
      </c>
      <c r="X46" s="27" t="str">
        <f t="shared" si="3"/>
        <v/>
      </c>
      <c r="Y46" s="28" t="str">
        <f t="shared" si="3"/>
        <v/>
      </c>
    </row>
    <row r="47" spans="1:25" x14ac:dyDescent="0.15">
      <c r="A47" s="62"/>
      <c r="B47" s="69" t="str">
        <f t="shared" si="0"/>
        <v/>
      </c>
      <c r="C47" s="70"/>
      <c r="D47" s="71"/>
      <c r="E47" s="30" t="str">
        <f t="shared" si="1"/>
        <v/>
      </c>
      <c r="F47" s="31" t="str">
        <f t="shared" si="1"/>
        <v/>
      </c>
      <c r="G47" s="32" t="str">
        <f t="shared" si="1"/>
        <v/>
      </c>
      <c r="U47" s="62"/>
      <c r="V47" s="33" t="str">
        <f t="shared" si="3"/>
        <v/>
      </c>
      <c r="W47" s="30" t="str">
        <f t="shared" si="3"/>
        <v/>
      </c>
      <c r="X47" s="31" t="str">
        <f t="shared" si="3"/>
        <v/>
      </c>
      <c r="Y47" s="32" t="str">
        <f t="shared" si="3"/>
        <v/>
      </c>
    </row>
    <row r="48" spans="1:25" ht="4.5" customHeight="1" x14ac:dyDescent="0.15">
      <c r="A48" s="58" t="s">
        <v>8</v>
      </c>
      <c r="B48" s="58"/>
      <c r="C48" s="58"/>
      <c r="D48" s="58"/>
      <c r="E48" s="58"/>
      <c r="F48" s="58"/>
      <c r="G48" s="58"/>
      <c r="H48" s="58"/>
      <c r="I48" s="58"/>
      <c r="J48" s="58"/>
      <c r="K48" s="58"/>
      <c r="L48" s="58"/>
      <c r="M48" s="58"/>
      <c r="N48" s="58"/>
      <c r="O48" s="58"/>
      <c r="P48" s="58"/>
    </row>
    <row r="49" spans="1:19" ht="4.5" customHeight="1" x14ac:dyDescent="0.15">
      <c r="A49" s="58"/>
      <c r="B49" s="58"/>
      <c r="C49" s="58"/>
      <c r="D49" s="58"/>
      <c r="E49" s="58"/>
      <c r="F49" s="58"/>
      <c r="G49" s="58"/>
      <c r="H49" s="58"/>
      <c r="I49" s="58"/>
      <c r="J49" s="58"/>
      <c r="K49" s="58"/>
      <c r="L49" s="58"/>
      <c r="M49" s="58"/>
      <c r="N49" s="58"/>
      <c r="O49" s="58"/>
      <c r="P49" s="58"/>
    </row>
    <row r="50" spans="1:19" ht="4.5" customHeight="1" x14ac:dyDescent="0.15">
      <c r="A50" s="58"/>
      <c r="B50" s="58"/>
      <c r="C50" s="58"/>
      <c r="D50" s="58"/>
      <c r="E50" s="58"/>
      <c r="F50" s="58"/>
      <c r="G50" s="58"/>
      <c r="H50" s="58"/>
      <c r="I50" s="58"/>
      <c r="J50" s="58"/>
      <c r="K50" s="58"/>
      <c r="L50" s="58"/>
      <c r="M50" s="58"/>
      <c r="N50" s="58"/>
      <c r="O50" s="58"/>
      <c r="P50" s="58"/>
    </row>
    <row r="51" spans="1:19" ht="4.5" customHeight="1" x14ac:dyDescent="0.15">
      <c r="A51" s="58"/>
      <c r="B51" s="58"/>
      <c r="C51" s="58"/>
      <c r="D51" s="58"/>
      <c r="E51" s="58"/>
      <c r="F51" s="58"/>
      <c r="G51" s="58"/>
      <c r="H51" s="58"/>
      <c r="I51" s="58"/>
      <c r="J51" s="58"/>
      <c r="K51" s="58"/>
      <c r="L51" s="58"/>
      <c r="M51" s="58"/>
      <c r="N51" s="58"/>
      <c r="O51" s="58"/>
      <c r="P51" s="58"/>
    </row>
    <row r="52" spans="1:19" ht="4.5" customHeight="1" x14ac:dyDescent="0.15">
      <c r="A52" s="58"/>
      <c r="B52" s="58"/>
      <c r="C52" s="58"/>
      <c r="D52" s="58"/>
      <c r="E52" s="58"/>
      <c r="F52" s="58"/>
      <c r="G52" s="58"/>
      <c r="H52" s="58"/>
      <c r="I52" s="58"/>
      <c r="J52" s="58"/>
      <c r="K52" s="58"/>
      <c r="L52" s="58"/>
      <c r="M52" s="58"/>
      <c r="N52" s="58"/>
      <c r="O52" s="58"/>
      <c r="P52" s="58"/>
    </row>
    <row r="53" spans="1:19" ht="17.25" customHeight="1" x14ac:dyDescent="0.15">
      <c r="A53" s="5" t="s">
        <v>9</v>
      </c>
      <c r="B53" s="5"/>
      <c r="C53" s="5"/>
      <c r="H53" s="35"/>
      <c r="P53" s="36" t="s">
        <v>10</v>
      </c>
    </row>
    <row r="54" spans="1:19" ht="18.75" customHeight="1" x14ac:dyDescent="0.15">
      <c r="A54" s="59" t="s">
        <v>11</v>
      </c>
      <c r="B54" s="59"/>
      <c r="C54" s="59"/>
      <c r="D54" s="59" t="s">
        <v>12</v>
      </c>
      <c r="E54" s="59"/>
      <c r="F54" s="59"/>
      <c r="G54" s="59"/>
      <c r="H54" s="59"/>
      <c r="I54" s="59" t="s">
        <v>13</v>
      </c>
      <c r="J54" s="59"/>
      <c r="K54" s="59"/>
      <c r="L54" s="59"/>
      <c r="M54" s="59"/>
      <c r="N54" s="59"/>
      <c r="O54" s="59"/>
      <c r="P54" s="59"/>
    </row>
    <row r="55" spans="1:19" ht="97.5" hidden="1" customHeight="1" x14ac:dyDescent="0.15">
      <c r="A55" s="51" t="str">
        <f t="shared" ref="A55:A74" si="4">IF(V27&lt;&gt;"",V27,"")</f>
        <v>世界の中の国土</v>
      </c>
      <c r="B55" s="51"/>
      <c r="C55" s="51"/>
      <c r="D55" s="52"/>
      <c r="E55" s="52"/>
      <c r="F55" s="52"/>
      <c r="G55" s="52"/>
      <c r="H55" s="52"/>
      <c r="I55" s="52"/>
      <c r="J55" s="52"/>
      <c r="K55" s="52"/>
      <c r="L55" s="52"/>
      <c r="M55" s="52"/>
      <c r="N55" s="52"/>
      <c r="O55" s="52"/>
      <c r="P55" s="52"/>
      <c r="S55" s="37">
        <f t="shared" ref="S55:S74" si="5">LEN(V100)</f>
        <v>7</v>
      </c>
    </row>
    <row r="56" spans="1:19" ht="97.5" hidden="1" customHeight="1" x14ac:dyDescent="0.15">
      <c r="A56" s="51" t="str">
        <f t="shared" si="4"/>
        <v>日本の食料生産</v>
      </c>
      <c r="B56" s="51"/>
      <c r="C56" s="51"/>
      <c r="D56" s="52"/>
      <c r="E56" s="52"/>
      <c r="F56" s="52"/>
      <c r="G56" s="52"/>
      <c r="H56" s="52"/>
      <c r="I56" s="52"/>
      <c r="J56" s="52"/>
      <c r="K56" s="52"/>
      <c r="L56" s="52"/>
      <c r="M56" s="52"/>
      <c r="N56" s="52"/>
      <c r="O56" s="52"/>
      <c r="P56" s="52"/>
      <c r="S56" s="37">
        <f t="shared" si="5"/>
        <v>7</v>
      </c>
    </row>
    <row r="57" spans="1:19" ht="97.5" hidden="1" customHeight="1" x14ac:dyDescent="0.15">
      <c r="A57" s="51" t="str">
        <f t="shared" si="4"/>
        <v>日本の工業生産</v>
      </c>
      <c r="B57" s="51"/>
      <c r="C57" s="51"/>
      <c r="D57" s="52"/>
      <c r="E57" s="52"/>
      <c r="F57" s="52"/>
      <c r="G57" s="52"/>
      <c r="H57" s="52"/>
      <c r="I57" s="52"/>
      <c r="J57" s="52"/>
      <c r="K57" s="52"/>
      <c r="L57" s="52"/>
      <c r="M57" s="52"/>
      <c r="N57" s="52"/>
      <c r="O57" s="52"/>
      <c r="P57" s="52"/>
      <c r="S57" s="37">
        <f t="shared" si="5"/>
        <v>7</v>
      </c>
    </row>
    <row r="58" spans="1:19" ht="97.5" hidden="1" customHeight="1" x14ac:dyDescent="0.15">
      <c r="A58" s="51" t="str">
        <f t="shared" si="4"/>
        <v>わたしたちの生活と情報</v>
      </c>
      <c r="B58" s="51"/>
      <c r="C58" s="51"/>
      <c r="D58" s="52"/>
      <c r="E58" s="52"/>
      <c r="F58" s="52"/>
      <c r="G58" s="52"/>
      <c r="H58" s="52"/>
      <c r="I58" s="52"/>
      <c r="J58" s="52"/>
      <c r="K58" s="52"/>
      <c r="L58" s="52"/>
      <c r="M58" s="52"/>
      <c r="N58" s="52"/>
      <c r="O58" s="52"/>
      <c r="P58" s="52"/>
      <c r="S58" s="37">
        <f t="shared" si="5"/>
        <v>11</v>
      </c>
    </row>
    <row r="59" spans="1:19" ht="97.5" hidden="1" customHeight="1" x14ac:dyDescent="0.15">
      <c r="A59" s="51" t="str">
        <f t="shared" si="4"/>
        <v>わたしたちの生活と環境</v>
      </c>
      <c r="B59" s="51"/>
      <c r="C59" s="51"/>
      <c r="D59" s="52"/>
      <c r="E59" s="52"/>
      <c r="F59" s="52"/>
      <c r="G59" s="52"/>
      <c r="H59" s="52"/>
      <c r="I59" s="52"/>
      <c r="J59" s="52"/>
      <c r="K59" s="52"/>
      <c r="L59" s="52"/>
      <c r="M59" s="52"/>
      <c r="N59" s="52"/>
      <c r="O59" s="52"/>
      <c r="P59" s="52"/>
      <c r="S59" s="37">
        <f t="shared" si="5"/>
        <v>11</v>
      </c>
    </row>
    <row r="60" spans="1:19" ht="97.5" hidden="1" customHeight="1" x14ac:dyDescent="0.15">
      <c r="A60" s="51" t="str">
        <f t="shared" si="4"/>
        <v>日本国憲法</v>
      </c>
      <c r="B60" s="51"/>
      <c r="C60" s="51"/>
      <c r="D60" s="52"/>
      <c r="E60" s="52"/>
      <c r="F60" s="52"/>
      <c r="G60" s="52"/>
      <c r="H60" s="52"/>
      <c r="I60" s="52"/>
      <c r="J60" s="52"/>
      <c r="K60" s="52"/>
      <c r="L60" s="52"/>
      <c r="M60" s="52"/>
      <c r="N60" s="52"/>
      <c r="O60" s="52"/>
      <c r="P60" s="52"/>
      <c r="S60" s="37">
        <f t="shared" si="5"/>
        <v>5</v>
      </c>
    </row>
    <row r="61" spans="1:19" ht="97.5" hidden="1" customHeight="1" x14ac:dyDescent="0.15">
      <c r="A61" s="51" t="str">
        <f t="shared" si="4"/>
        <v>日本の政治</v>
      </c>
      <c r="B61" s="51"/>
      <c r="C61" s="51"/>
      <c r="D61" s="52"/>
      <c r="E61" s="52"/>
      <c r="F61" s="52"/>
      <c r="G61" s="52"/>
      <c r="H61" s="52"/>
      <c r="I61" s="52"/>
      <c r="J61" s="52"/>
      <c r="K61" s="52"/>
      <c r="L61" s="52"/>
      <c r="M61" s="52"/>
      <c r="N61" s="52"/>
      <c r="O61" s="52"/>
      <c r="P61" s="52"/>
      <c r="S61" s="37">
        <f t="shared" si="5"/>
        <v>5</v>
      </c>
    </row>
    <row r="62" spans="1:19" ht="97.5" hidden="1" customHeight="1" x14ac:dyDescent="0.15">
      <c r="A62" s="51" t="str">
        <f t="shared" si="4"/>
        <v>縄文時代～平安時代</v>
      </c>
      <c r="B62" s="51"/>
      <c r="C62" s="51"/>
      <c r="D62" s="52"/>
      <c r="E62" s="52"/>
      <c r="F62" s="52"/>
      <c r="G62" s="52"/>
      <c r="H62" s="52"/>
      <c r="I62" s="52"/>
      <c r="J62" s="52"/>
      <c r="K62" s="52"/>
      <c r="L62" s="52"/>
      <c r="M62" s="52"/>
      <c r="N62" s="52"/>
      <c r="O62" s="52"/>
      <c r="P62" s="52"/>
      <c r="S62" s="37">
        <f t="shared" si="5"/>
        <v>9</v>
      </c>
    </row>
    <row r="63" spans="1:19" ht="97.5" hidden="1" customHeight="1" x14ac:dyDescent="0.15">
      <c r="A63" s="51" t="str">
        <f t="shared" si="4"/>
        <v>鎌倉時代，室町時代</v>
      </c>
      <c r="B63" s="51"/>
      <c r="C63" s="51"/>
      <c r="D63" s="52"/>
      <c r="E63" s="52"/>
      <c r="F63" s="52"/>
      <c r="G63" s="52"/>
      <c r="H63" s="52"/>
      <c r="I63" s="52"/>
      <c r="J63" s="52"/>
      <c r="K63" s="52"/>
      <c r="L63" s="52"/>
      <c r="M63" s="52"/>
      <c r="N63" s="52"/>
      <c r="O63" s="52"/>
      <c r="P63" s="52"/>
      <c r="S63" s="37">
        <f t="shared" si="5"/>
        <v>9</v>
      </c>
    </row>
    <row r="64" spans="1:19" ht="97.5" hidden="1" customHeight="1" x14ac:dyDescent="0.15">
      <c r="A64" s="51" t="str">
        <f t="shared" si="4"/>
        <v>安土桃山時代，江戸時代</v>
      </c>
      <c r="B64" s="51"/>
      <c r="C64" s="51"/>
      <c r="D64" s="52"/>
      <c r="E64" s="52"/>
      <c r="F64" s="52"/>
      <c r="G64" s="52"/>
      <c r="H64" s="52"/>
      <c r="I64" s="52"/>
      <c r="J64" s="52"/>
      <c r="K64" s="52"/>
      <c r="L64" s="52"/>
      <c r="M64" s="52"/>
      <c r="N64" s="52"/>
      <c r="O64" s="52"/>
      <c r="P64" s="52"/>
      <c r="S64" s="37">
        <f t="shared" si="5"/>
        <v>11</v>
      </c>
    </row>
    <row r="65" spans="1:21" ht="97.5" customHeight="1" x14ac:dyDescent="0.15">
      <c r="A65" s="51" t="str">
        <f t="shared" si="4"/>
        <v>国土の自然環境
などの様子</v>
      </c>
      <c r="B65" s="51"/>
      <c r="C65" s="51"/>
      <c r="D65" s="52" t="s">
        <v>99</v>
      </c>
      <c r="E65" s="52"/>
      <c r="F65" s="52"/>
      <c r="G65" s="52"/>
      <c r="H65" s="52"/>
      <c r="I65" s="52" t="s">
        <v>110</v>
      </c>
      <c r="J65" s="52"/>
      <c r="K65" s="52"/>
      <c r="L65" s="52"/>
      <c r="M65" s="52"/>
      <c r="N65" s="52"/>
      <c r="O65" s="52"/>
      <c r="P65" s="52"/>
      <c r="S65" s="37">
        <f t="shared" si="5"/>
        <v>13</v>
      </c>
    </row>
    <row r="66" spans="1:21" ht="97.5" customHeight="1" x14ac:dyDescent="0.15">
      <c r="A66" s="51" t="str">
        <f t="shared" si="4"/>
        <v>農業や水産業</v>
      </c>
      <c r="B66" s="51"/>
      <c r="C66" s="51"/>
      <c r="D66" s="52" t="s">
        <v>100</v>
      </c>
      <c r="E66" s="52"/>
      <c r="F66" s="52"/>
      <c r="G66" s="52"/>
      <c r="H66" s="52"/>
      <c r="I66" s="52" t="s">
        <v>111</v>
      </c>
      <c r="J66" s="52"/>
      <c r="K66" s="52"/>
      <c r="L66" s="52"/>
      <c r="M66" s="52"/>
      <c r="N66" s="52"/>
      <c r="O66" s="52"/>
      <c r="P66" s="52"/>
      <c r="S66" s="37">
        <f t="shared" si="5"/>
        <v>6</v>
      </c>
    </row>
    <row r="67" spans="1:21" ht="97.5" customHeight="1" x14ac:dyDescent="0.15">
      <c r="A67" s="51" t="str">
        <f t="shared" si="4"/>
        <v>工業生産</v>
      </c>
      <c r="B67" s="51"/>
      <c r="C67" s="51"/>
      <c r="D67" s="52" t="s">
        <v>101</v>
      </c>
      <c r="E67" s="52"/>
      <c r="F67" s="52"/>
      <c r="G67" s="52"/>
      <c r="H67" s="52"/>
      <c r="I67" s="52" t="s">
        <v>112</v>
      </c>
      <c r="J67" s="52"/>
      <c r="K67" s="52"/>
      <c r="L67" s="52"/>
      <c r="M67" s="52"/>
      <c r="N67" s="52"/>
      <c r="O67" s="52"/>
      <c r="P67" s="52"/>
      <c r="S67" s="37">
        <f t="shared" si="5"/>
        <v>4</v>
      </c>
    </row>
    <row r="68" spans="1:21" ht="97.5" customHeight="1" x14ac:dyDescent="0.15">
      <c r="A68" s="51" t="str">
        <f t="shared" si="4"/>
        <v>産業と情報との関わり</v>
      </c>
      <c r="B68" s="51"/>
      <c r="C68" s="51"/>
      <c r="D68" s="52" t="s">
        <v>102</v>
      </c>
      <c r="E68" s="52"/>
      <c r="F68" s="52"/>
      <c r="G68" s="52"/>
      <c r="H68" s="52"/>
      <c r="I68" s="52" t="s">
        <v>103</v>
      </c>
      <c r="J68" s="52"/>
      <c r="K68" s="52"/>
      <c r="L68" s="52"/>
      <c r="M68" s="52"/>
      <c r="N68" s="52"/>
      <c r="O68" s="52"/>
      <c r="P68" s="52"/>
      <c r="S68" s="37">
        <f t="shared" si="5"/>
        <v>10</v>
      </c>
    </row>
    <row r="69" spans="1:21" ht="97.5" customHeight="1" x14ac:dyDescent="0.15">
      <c r="A69" s="51" t="str">
        <f t="shared" si="4"/>
        <v>日本の政治</v>
      </c>
      <c r="B69" s="51"/>
      <c r="C69" s="51"/>
      <c r="D69" s="52" t="s">
        <v>120</v>
      </c>
      <c r="E69" s="52"/>
      <c r="F69" s="52"/>
      <c r="G69" s="52"/>
      <c r="H69" s="52"/>
      <c r="I69" s="52" t="s">
        <v>113</v>
      </c>
      <c r="J69" s="52"/>
      <c r="K69" s="52"/>
      <c r="L69" s="52"/>
      <c r="M69" s="52"/>
      <c r="N69" s="52"/>
      <c r="O69" s="52"/>
      <c r="P69" s="52"/>
      <c r="S69" s="37">
        <f t="shared" si="5"/>
        <v>5</v>
      </c>
    </row>
    <row r="70" spans="1:21" ht="97.5" customHeight="1" x14ac:dyDescent="0.15">
      <c r="A70" s="51" t="str">
        <f t="shared" si="4"/>
        <v>日本の歴史</v>
      </c>
      <c r="B70" s="51"/>
      <c r="C70" s="51"/>
      <c r="D70" s="52" t="s">
        <v>115</v>
      </c>
      <c r="E70" s="52"/>
      <c r="F70" s="52"/>
      <c r="G70" s="52"/>
      <c r="H70" s="52"/>
      <c r="I70" s="52" t="s">
        <v>114</v>
      </c>
      <c r="J70" s="52"/>
      <c r="K70" s="52"/>
      <c r="L70" s="52"/>
      <c r="M70" s="52"/>
      <c r="N70" s="52"/>
      <c r="O70" s="52"/>
      <c r="P70" s="52"/>
      <c r="S70" s="37">
        <f t="shared" si="5"/>
        <v>5</v>
      </c>
    </row>
    <row r="71" spans="1:21" ht="97.5" hidden="1" customHeight="1" x14ac:dyDescent="0.15">
      <c r="A71" s="49" t="str">
        <f t="shared" si="4"/>
        <v>知識・技能</v>
      </c>
      <c r="B71" s="49"/>
      <c r="C71" s="49"/>
      <c r="D71" s="50"/>
      <c r="E71" s="50"/>
      <c r="F71" s="50"/>
      <c r="G71" s="50"/>
      <c r="H71" s="50"/>
      <c r="I71" s="50"/>
      <c r="J71" s="50"/>
      <c r="K71" s="50"/>
      <c r="L71" s="50"/>
      <c r="M71" s="50"/>
      <c r="N71" s="50"/>
      <c r="O71" s="50"/>
      <c r="P71" s="50"/>
      <c r="S71" s="37">
        <f t="shared" si="5"/>
        <v>5</v>
      </c>
    </row>
    <row r="72" spans="1:21" ht="97.5" hidden="1" customHeight="1" x14ac:dyDescent="0.15">
      <c r="A72" s="49" t="str">
        <f t="shared" si="4"/>
        <v>思考・判断・表現</v>
      </c>
      <c r="B72" s="49"/>
      <c r="C72" s="49"/>
      <c r="D72" s="50"/>
      <c r="E72" s="50"/>
      <c r="F72" s="50"/>
      <c r="G72" s="50"/>
      <c r="H72" s="50"/>
      <c r="I72" s="50"/>
      <c r="J72" s="50"/>
      <c r="K72" s="50"/>
      <c r="L72" s="50"/>
      <c r="M72" s="50"/>
      <c r="N72" s="50"/>
      <c r="O72" s="50"/>
      <c r="P72" s="50"/>
      <c r="S72" s="37">
        <f t="shared" si="5"/>
        <v>8</v>
      </c>
    </row>
    <row r="73" spans="1:21" ht="97.5" hidden="1" customHeight="1" x14ac:dyDescent="0.15">
      <c r="A73" s="49" t="str">
        <f t="shared" si="4"/>
        <v/>
      </c>
      <c r="B73" s="49"/>
      <c r="C73" s="49"/>
      <c r="D73" s="50"/>
      <c r="E73" s="50"/>
      <c r="F73" s="50"/>
      <c r="G73" s="50"/>
      <c r="H73" s="50"/>
      <c r="I73" s="50"/>
      <c r="J73" s="50"/>
      <c r="K73" s="50"/>
      <c r="L73" s="50"/>
      <c r="M73" s="50"/>
      <c r="N73" s="50"/>
      <c r="O73" s="50"/>
      <c r="P73" s="50"/>
      <c r="S73" s="37">
        <f t="shared" si="5"/>
        <v>0</v>
      </c>
    </row>
    <row r="74" spans="1:21" ht="97.5" hidden="1" customHeight="1" x14ac:dyDescent="0.15">
      <c r="A74" s="49" t="str">
        <f t="shared" si="4"/>
        <v/>
      </c>
      <c r="B74" s="49"/>
      <c r="C74" s="49"/>
      <c r="D74" s="50"/>
      <c r="E74" s="50"/>
      <c r="F74" s="50"/>
      <c r="G74" s="50"/>
      <c r="H74" s="50"/>
      <c r="I74" s="50"/>
      <c r="J74" s="50"/>
      <c r="K74" s="50"/>
      <c r="L74" s="50"/>
      <c r="M74" s="50"/>
      <c r="N74" s="50"/>
      <c r="O74" s="50"/>
      <c r="P74" s="50"/>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35</v>
      </c>
      <c r="W100" s="14">
        <v>59.803921568627452</v>
      </c>
      <c r="X100" s="14">
        <v>65.152271592611086</v>
      </c>
      <c r="Y100" s="14">
        <v>10</v>
      </c>
    </row>
    <row r="101" spans="20:25" hidden="1" x14ac:dyDescent="0.15">
      <c r="T101" s="43"/>
      <c r="U101" s="1">
        <v>2</v>
      </c>
      <c r="V101" s="1" t="s">
        <v>36</v>
      </c>
      <c r="W101" s="14">
        <v>73.529411764705884</v>
      </c>
      <c r="X101" s="14">
        <v>81.502745881178242</v>
      </c>
      <c r="Y101" s="14">
        <v>15</v>
      </c>
    </row>
    <row r="102" spans="20:25" hidden="1" x14ac:dyDescent="0.15">
      <c r="T102" s="43"/>
      <c r="U102" s="1">
        <v>3</v>
      </c>
      <c r="V102" s="1" t="s">
        <v>37</v>
      </c>
      <c r="W102" s="14">
        <v>80.392156862745097</v>
      </c>
      <c r="X102" s="14">
        <v>78.731902146779831</v>
      </c>
      <c r="Y102" s="14">
        <v>20</v>
      </c>
    </row>
    <row r="103" spans="20:25" hidden="1" x14ac:dyDescent="0.15">
      <c r="T103" s="43"/>
      <c r="U103" s="1">
        <v>4</v>
      </c>
      <c r="V103" s="1" t="s">
        <v>38</v>
      </c>
      <c r="W103" s="14">
        <v>82.35294117647058</v>
      </c>
      <c r="X103" s="14">
        <v>77.209186220668997</v>
      </c>
      <c r="Y103" s="14">
        <v>25</v>
      </c>
    </row>
    <row r="104" spans="20:25" hidden="1" x14ac:dyDescent="0.15">
      <c r="T104" s="43"/>
      <c r="U104" s="1">
        <v>5</v>
      </c>
      <c r="V104" s="1" t="s">
        <v>39</v>
      </c>
      <c r="W104" s="14">
        <v>85.294117647058826</v>
      </c>
      <c r="X104" s="14">
        <v>81.365451822266593</v>
      </c>
      <c r="Y104" s="14">
        <v>30</v>
      </c>
    </row>
    <row r="105" spans="20:25" hidden="1" x14ac:dyDescent="0.15">
      <c r="T105" s="43"/>
      <c r="U105" s="1">
        <v>6</v>
      </c>
      <c r="V105" s="1" t="s">
        <v>40</v>
      </c>
      <c r="W105" s="14">
        <v>86.764705882352942</v>
      </c>
      <c r="X105" s="14">
        <v>80.716425361957064</v>
      </c>
      <c r="Y105" s="14">
        <v>35</v>
      </c>
    </row>
    <row r="106" spans="20:25" hidden="1" x14ac:dyDescent="0.15">
      <c r="T106" s="43"/>
      <c r="U106" s="1">
        <v>7</v>
      </c>
      <c r="V106" s="1" t="s">
        <v>41</v>
      </c>
      <c r="W106" s="14">
        <v>61.764705882352935</v>
      </c>
      <c r="X106" s="14">
        <v>65.414378432351469</v>
      </c>
      <c r="Y106" s="14">
        <v>40</v>
      </c>
    </row>
    <row r="107" spans="20:25" hidden="1" x14ac:dyDescent="0.15">
      <c r="T107" s="43"/>
      <c r="U107" s="1">
        <v>8</v>
      </c>
      <c r="V107" s="1" t="s">
        <v>42</v>
      </c>
      <c r="W107" s="14">
        <v>66.17647058823529</v>
      </c>
      <c r="X107" s="14">
        <v>49.975037443834246</v>
      </c>
      <c r="Y107" s="14">
        <v>45</v>
      </c>
    </row>
    <row r="108" spans="20:25" hidden="1" x14ac:dyDescent="0.15">
      <c r="T108" s="43"/>
      <c r="U108" s="1">
        <v>9</v>
      </c>
      <c r="V108" s="1" t="s">
        <v>43</v>
      </c>
      <c r="W108" s="14">
        <v>65.686274509803923</v>
      </c>
      <c r="X108" s="14">
        <v>61.923780995173907</v>
      </c>
      <c r="Y108" s="14">
        <v>50</v>
      </c>
    </row>
    <row r="109" spans="20:25" hidden="1" x14ac:dyDescent="0.15">
      <c r="T109" s="44"/>
      <c r="U109" s="1">
        <v>10</v>
      </c>
      <c r="V109" s="1" t="s">
        <v>44</v>
      </c>
      <c r="W109" s="14">
        <v>71.568627450980387</v>
      </c>
      <c r="X109" s="14">
        <v>70.128141121650856</v>
      </c>
      <c r="Y109" s="14">
        <v>55</v>
      </c>
    </row>
    <row r="110" spans="20:25" ht="13.5" customHeight="1" x14ac:dyDescent="0.15">
      <c r="T110" s="42"/>
      <c r="U110" s="1">
        <v>1</v>
      </c>
      <c r="V110" s="45" t="s">
        <v>45</v>
      </c>
      <c r="W110" s="14">
        <v>70</v>
      </c>
      <c r="X110" s="14">
        <v>71.637543684473286</v>
      </c>
      <c r="Y110" s="14">
        <v>67.463812296442626</v>
      </c>
    </row>
    <row r="111" spans="20:25" x14ac:dyDescent="0.15">
      <c r="T111" s="43"/>
      <c r="U111" s="1">
        <v>2</v>
      </c>
      <c r="V111" s="1" t="s">
        <v>46</v>
      </c>
      <c r="W111" s="14">
        <v>73.529411764705884</v>
      </c>
      <c r="X111" s="14">
        <v>81.502745881178242</v>
      </c>
      <c r="Y111" s="14">
        <v>82.144756553569081</v>
      </c>
    </row>
    <row r="112" spans="20:25" x14ac:dyDescent="0.15">
      <c r="T112" s="43"/>
      <c r="U112" s="1">
        <v>3</v>
      </c>
      <c r="V112" s="1" t="s">
        <v>47</v>
      </c>
      <c r="W112" s="14">
        <v>80.392156862745097</v>
      </c>
      <c r="X112" s="14">
        <v>78.731902146779831</v>
      </c>
      <c r="Y112" s="14">
        <v>70.830736309632343</v>
      </c>
    </row>
    <row r="113" spans="20:25" x14ac:dyDescent="0.15">
      <c r="T113" s="43"/>
      <c r="U113" s="1">
        <v>4</v>
      </c>
      <c r="V113" s="1" t="s">
        <v>48</v>
      </c>
      <c r="W113" s="14">
        <v>82.35294117647058</v>
      </c>
      <c r="X113" s="14">
        <v>77.209186220668997</v>
      </c>
      <c r="Y113" s="14">
        <v>68.213678121810148</v>
      </c>
    </row>
    <row r="114" spans="20:25" x14ac:dyDescent="0.15">
      <c r="T114" s="43"/>
      <c r="U114" s="1">
        <v>5</v>
      </c>
      <c r="V114" s="1" t="s">
        <v>41</v>
      </c>
      <c r="W114" s="14">
        <v>74.264705882352942</v>
      </c>
      <c r="X114" s="14">
        <v>73.065401897154274</v>
      </c>
      <c r="Y114" s="14">
        <v>77.912508040639764</v>
      </c>
    </row>
    <row r="115" spans="20:25" x14ac:dyDescent="0.15">
      <c r="T115" s="44"/>
      <c r="U115" s="1">
        <v>6</v>
      </c>
      <c r="V115" s="1" t="s">
        <v>49</v>
      </c>
      <c r="W115" s="14">
        <v>68.014705882352942</v>
      </c>
      <c r="X115" s="14">
        <v>62.013230154767847</v>
      </c>
      <c r="Y115" s="14">
        <v>65.772531060243367</v>
      </c>
    </row>
    <row r="116" spans="20:25" ht="13.5" customHeight="1" x14ac:dyDescent="0.15">
      <c r="T116" s="42"/>
      <c r="U116" s="1">
        <v>1</v>
      </c>
      <c r="V116" s="1" t="s">
        <v>32</v>
      </c>
      <c r="W116" s="14">
        <v>75.098039215686271</v>
      </c>
      <c r="X116" s="14">
        <v>74.636378765185555</v>
      </c>
      <c r="Y116" s="14">
        <v>74.536649108506765</v>
      </c>
    </row>
    <row r="117" spans="20:25" x14ac:dyDescent="0.15">
      <c r="T117" s="43"/>
      <c r="U117" s="1">
        <v>2</v>
      </c>
      <c r="V117" s="1" t="s">
        <v>33</v>
      </c>
      <c r="W117" s="14">
        <v>69.117647058823536</v>
      </c>
      <c r="X117" s="14">
        <v>66.213180229655521</v>
      </c>
      <c r="Y117" s="14">
        <v>65.245344033234204</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Y142"/>
  <sheetViews>
    <sheetView view="pageBreakPreview" topLeftCell="A65" zoomScale="115" zoomScaleNormal="100" zoomScaleSheetLayoutView="115" workbookViewId="0">
      <selection activeCell="D65" sqref="D65:H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72"/>
      <c r="B25" s="72"/>
      <c r="C25" s="72"/>
      <c r="D25" s="72"/>
      <c r="E25" s="73" t="s">
        <v>1</v>
      </c>
      <c r="F25" s="74"/>
      <c r="G25" s="75"/>
      <c r="U25" s="72"/>
      <c r="V25" s="72"/>
      <c r="W25" s="73" t="s">
        <v>1</v>
      </c>
      <c r="X25" s="74"/>
      <c r="Y25" s="75"/>
    </row>
    <row r="26" spans="1:25" x14ac:dyDescent="0.15">
      <c r="A26" s="72"/>
      <c r="B26" s="72"/>
      <c r="C26" s="72"/>
      <c r="D26" s="72"/>
      <c r="E26" s="19" t="s">
        <v>2</v>
      </c>
      <c r="F26" s="20" t="s">
        <v>3</v>
      </c>
      <c r="G26" s="21" t="s">
        <v>4</v>
      </c>
      <c r="U26" s="72"/>
      <c r="V26" s="72"/>
      <c r="W26" s="19" t="s">
        <v>2</v>
      </c>
      <c r="X26" s="20" t="s">
        <v>3</v>
      </c>
      <c r="Y26" s="21" t="s">
        <v>4</v>
      </c>
    </row>
    <row r="27" spans="1:25" hidden="1" x14ac:dyDescent="0.15">
      <c r="A27" s="60" t="s">
        <v>5</v>
      </c>
      <c r="B27" s="76" t="str">
        <f t="shared" ref="B27:B47" si="0">IF(V27&lt;&gt;"",V27,"")</f>
        <v>小数の計算</v>
      </c>
      <c r="C27" s="77"/>
      <c r="D27" s="78"/>
      <c r="E27" s="22">
        <f t="shared" ref="E27:G47" si="1">IF(W27&lt;&gt;"",W27,"")</f>
        <v>80.14705882352942</v>
      </c>
      <c r="F27" s="23">
        <f t="shared" si="1"/>
        <v>72.442471235617802</v>
      </c>
      <c r="G27" s="24">
        <f t="shared" si="1"/>
        <v>10</v>
      </c>
      <c r="U27" s="79" t="s">
        <v>5</v>
      </c>
      <c r="V27" s="25" t="str">
        <f t="shared" ref="V27:Y42" si="2">IF(V100&lt;&gt;"",V100,"")</f>
        <v>小数の計算</v>
      </c>
      <c r="W27" s="22">
        <f t="shared" si="2"/>
        <v>80.14705882352942</v>
      </c>
      <c r="X27" s="23">
        <f t="shared" si="2"/>
        <v>72.442471235617802</v>
      </c>
      <c r="Y27" s="24">
        <f t="shared" si="2"/>
        <v>10</v>
      </c>
    </row>
    <row r="28" spans="1:25" hidden="1" x14ac:dyDescent="0.15">
      <c r="A28" s="61"/>
      <c r="B28" s="66" t="str">
        <f t="shared" si="0"/>
        <v>分数の計算</v>
      </c>
      <c r="C28" s="67"/>
      <c r="D28" s="68"/>
      <c r="E28" s="26">
        <f t="shared" si="1"/>
        <v>83.529411764705884</v>
      </c>
      <c r="F28" s="27">
        <f t="shared" si="1"/>
        <v>71.940970485242616</v>
      </c>
      <c r="G28" s="28">
        <f t="shared" si="1"/>
        <v>15</v>
      </c>
      <c r="U28" s="80"/>
      <c r="V28" s="29" t="str">
        <f t="shared" si="2"/>
        <v>分数の計算</v>
      </c>
      <c r="W28" s="26">
        <f t="shared" si="2"/>
        <v>83.529411764705884</v>
      </c>
      <c r="X28" s="27">
        <f t="shared" si="2"/>
        <v>71.940970485242616</v>
      </c>
      <c r="Y28" s="28">
        <f t="shared" si="2"/>
        <v>15</v>
      </c>
    </row>
    <row r="29" spans="1:25" hidden="1" x14ac:dyDescent="0.15">
      <c r="A29" s="61"/>
      <c r="B29" s="66" t="str">
        <f t="shared" si="0"/>
        <v>文字の式</v>
      </c>
      <c r="C29" s="67"/>
      <c r="D29" s="68"/>
      <c r="E29" s="26">
        <f t="shared" si="1"/>
        <v>72.058823529411754</v>
      </c>
      <c r="F29" s="27">
        <f t="shared" si="1"/>
        <v>70.047523761880939</v>
      </c>
      <c r="G29" s="28">
        <f t="shared" si="1"/>
        <v>20</v>
      </c>
      <c r="U29" s="80"/>
      <c r="V29" s="29" t="str">
        <f t="shared" si="2"/>
        <v>文字の式</v>
      </c>
      <c r="W29" s="26">
        <f t="shared" si="2"/>
        <v>72.058823529411754</v>
      </c>
      <c r="X29" s="27">
        <f t="shared" si="2"/>
        <v>70.047523761880939</v>
      </c>
      <c r="Y29" s="28">
        <f t="shared" si="2"/>
        <v>20</v>
      </c>
    </row>
    <row r="30" spans="1:25" hidden="1" x14ac:dyDescent="0.15">
      <c r="A30" s="61"/>
      <c r="B30" s="66" t="str">
        <f t="shared" si="0"/>
        <v>面積と体積</v>
      </c>
      <c r="C30" s="67"/>
      <c r="D30" s="68"/>
      <c r="E30" s="26">
        <f t="shared" si="1"/>
        <v>64.705882352941174</v>
      </c>
      <c r="F30" s="27">
        <f t="shared" si="1"/>
        <v>58.49799899949975</v>
      </c>
      <c r="G30" s="28">
        <f t="shared" si="1"/>
        <v>25</v>
      </c>
      <c r="U30" s="80"/>
      <c r="V30" s="29" t="str">
        <f t="shared" si="2"/>
        <v>面積と体積</v>
      </c>
      <c r="W30" s="26">
        <f t="shared" si="2"/>
        <v>64.705882352941174</v>
      </c>
      <c r="X30" s="27">
        <f t="shared" si="2"/>
        <v>58.49799899949975</v>
      </c>
      <c r="Y30" s="28">
        <f t="shared" si="2"/>
        <v>25</v>
      </c>
    </row>
    <row r="31" spans="1:25" hidden="1" x14ac:dyDescent="0.15">
      <c r="A31" s="61"/>
      <c r="B31" s="66" t="str">
        <f t="shared" si="0"/>
        <v>正多角形・合同・立体</v>
      </c>
      <c r="C31" s="67"/>
      <c r="D31" s="68"/>
      <c r="E31" s="26">
        <f t="shared" si="1"/>
        <v>89.705882352941174</v>
      </c>
      <c r="F31" s="27">
        <f t="shared" si="1"/>
        <v>76.181840920460218</v>
      </c>
      <c r="G31" s="28">
        <f t="shared" si="1"/>
        <v>30</v>
      </c>
      <c r="U31" s="80"/>
      <c r="V31" s="29" t="str">
        <f t="shared" si="2"/>
        <v>正多角形・合同・立体</v>
      </c>
      <c r="W31" s="26">
        <f t="shared" si="2"/>
        <v>89.705882352941174</v>
      </c>
      <c r="X31" s="27">
        <f t="shared" si="2"/>
        <v>76.181840920460218</v>
      </c>
      <c r="Y31" s="28">
        <f t="shared" si="2"/>
        <v>30</v>
      </c>
    </row>
    <row r="32" spans="1:25" hidden="1" x14ac:dyDescent="0.15">
      <c r="A32" s="61"/>
      <c r="B32" s="66" t="str">
        <f t="shared" si="0"/>
        <v>対称な図形</v>
      </c>
      <c r="C32" s="67"/>
      <c r="D32" s="68"/>
      <c r="E32" s="26">
        <f t="shared" si="1"/>
        <v>76.470588235294116</v>
      </c>
      <c r="F32" s="27">
        <f t="shared" si="1"/>
        <v>69.059529764882441</v>
      </c>
      <c r="G32" s="28">
        <f t="shared" si="1"/>
        <v>35</v>
      </c>
      <c r="U32" s="80"/>
      <c r="V32" s="29" t="str">
        <f t="shared" si="2"/>
        <v>対称な図形</v>
      </c>
      <c r="W32" s="26">
        <f t="shared" si="2"/>
        <v>76.470588235294116</v>
      </c>
      <c r="X32" s="27">
        <f t="shared" si="2"/>
        <v>69.059529764882441</v>
      </c>
      <c r="Y32" s="28">
        <f t="shared" si="2"/>
        <v>35</v>
      </c>
    </row>
    <row r="33" spans="1:25" hidden="1" x14ac:dyDescent="0.15">
      <c r="A33" s="61"/>
      <c r="B33" s="66" t="str">
        <f t="shared" si="0"/>
        <v>単位量あたりの大きさ・速さ</v>
      </c>
      <c r="C33" s="67"/>
      <c r="D33" s="68"/>
      <c r="E33" s="26">
        <f t="shared" si="1"/>
        <v>69.117647058823536</v>
      </c>
      <c r="F33" s="27">
        <f t="shared" si="1"/>
        <v>69.909954977488738</v>
      </c>
      <c r="G33" s="28">
        <f t="shared" si="1"/>
        <v>40</v>
      </c>
      <c r="U33" s="80"/>
      <c r="V33" s="29" t="str">
        <f t="shared" si="2"/>
        <v>単位量あたりの大きさ・速さ</v>
      </c>
      <c r="W33" s="26">
        <f t="shared" si="2"/>
        <v>69.117647058823536</v>
      </c>
      <c r="X33" s="27">
        <f t="shared" si="2"/>
        <v>69.909954977488738</v>
      </c>
      <c r="Y33" s="28">
        <f t="shared" si="2"/>
        <v>40</v>
      </c>
    </row>
    <row r="34" spans="1:25" hidden="1" x14ac:dyDescent="0.15">
      <c r="A34" s="61"/>
      <c r="B34" s="66" t="str">
        <f t="shared" si="0"/>
        <v>割合・割合のグラフ</v>
      </c>
      <c r="C34" s="67"/>
      <c r="D34" s="68"/>
      <c r="E34" s="26">
        <f t="shared" si="1"/>
        <v>67.64705882352942</v>
      </c>
      <c r="F34" s="27">
        <f t="shared" si="1"/>
        <v>57.04727363681841</v>
      </c>
      <c r="G34" s="28">
        <f t="shared" si="1"/>
        <v>45</v>
      </c>
      <c r="U34" s="80"/>
      <c r="V34" s="29" t="str">
        <f t="shared" si="2"/>
        <v>割合・割合のグラフ</v>
      </c>
      <c r="W34" s="26">
        <f t="shared" si="2"/>
        <v>67.64705882352942</v>
      </c>
      <c r="X34" s="27">
        <f t="shared" si="2"/>
        <v>57.04727363681841</v>
      </c>
      <c r="Y34" s="28">
        <f t="shared" si="2"/>
        <v>45</v>
      </c>
    </row>
    <row r="35" spans="1:25" hidden="1" x14ac:dyDescent="0.15">
      <c r="A35" s="61"/>
      <c r="B35" s="66" t="str">
        <f t="shared" si="0"/>
        <v>平均・データの見方</v>
      </c>
      <c r="C35" s="67"/>
      <c r="D35" s="68"/>
      <c r="E35" s="26">
        <f t="shared" si="1"/>
        <v>78.431372549019613</v>
      </c>
      <c r="F35" s="27">
        <f t="shared" si="1"/>
        <v>74.26213106553277</v>
      </c>
      <c r="G35" s="28">
        <f t="shared" si="1"/>
        <v>50</v>
      </c>
      <c r="U35" s="80"/>
      <c r="V35" s="29" t="str">
        <f t="shared" si="2"/>
        <v>平均・データの見方</v>
      </c>
      <c r="W35" s="26">
        <f t="shared" si="2"/>
        <v>78.431372549019613</v>
      </c>
      <c r="X35" s="27">
        <f t="shared" si="2"/>
        <v>74.26213106553277</v>
      </c>
      <c r="Y35" s="28">
        <f t="shared" si="2"/>
        <v>50</v>
      </c>
    </row>
    <row r="36" spans="1:25" hidden="1" x14ac:dyDescent="0.15">
      <c r="A36" s="62"/>
      <c r="B36" s="69" t="str">
        <f t="shared" si="0"/>
        <v/>
      </c>
      <c r="C36" s="70"/>
      <c r="D36" s="71"/>
      <c r="E36" s="30" t="str">
        <f t="shared" si="1"/>
        <v/>
      </c>
      <c r="F36" s="31" t="str">
        <f t="shared" si="1"/>
        <v/>
      </c>
      <c r="G36" s="32">
        <f t="shared" si="1"/>
        <v>55</v>
      </c>
      <c r="U36" s="81"/>
      <c r="V36" s="33" t="str">
        <f t="shared" si="2"/>
        <v/>
      </c>
      <c r="W36" s="30" t="str">
        <f t="shared" si="2"/>
        <v/>
      </c>
      <c r="X36" s="31" t="str">
        <f t="shared" si="2"/>
        <v/>
      </c>
      <c r="Y36" s="32">
        <f t="shared" si="2"/>
        <v>55</v>
      </c>
    </row>
    <row r="37" spans="1:25" x14ac:dyDescent="0.15">
      <c r="A37" s="60" t="s">
        <v>6</v>
      </c>
      <c r="B37" s="63" t="str">
        <f t="shared" si="0"/>
        <v>数と計算</v>
      </c>
      <c r="C37" s="64"/>
      <c r="D37" s="65"/>
      <c r="E37" s="22">
        <f t="shared" si="1"/>
        <v>80.213903743315498</v>
      </c>
      <c r="F37" s="23">
        <f t="shared" si="1"/>
        <v>71.779071353858754</v>
      </c>
      <c r="G37" s="24">
        <f t="shared" si="1"/>
        <v>76.165865621001828</v>
      </c>
      <c r="U37" s="60" t="s">
        <v>6</v>
      </c>
      <c r="V37" s="25" t="str">
        <f t="shared" si="2"/>
        <v>数と計算</v>
      </c>
      <c r="W37" s="22">
        <f t="shared" si="2"/>
        <v>80.213903743315498</v>
      </c>
      <c r="X37" s="23">
        <f t="shared" si="2"/>
        <v>71.779071353858754</v>
      </c>
      <c r="Y37" s="24">
        <f t="shared" si="2"/>
        <v>76.165865621001828</v>
      </c>
    </row>
    <row r="38" spans="1:25" x14ac:dyDescent="0.15">
      <c r="A38" s="61"/>
      <c r="B38" s="66" t="str">
        <f t="shared" si="0"/>
        <v>図形</v>
      </c>
      <c r="C38" s="67"/>
      <c r="D38" s="68"/>
      <c r="E38" s="26">
        <f t="shared" si="1"/>
        <v>77.058823529411754</v>
      </c>
      <c r="F38" s="27">
        <f t="shared" si="1"/>
        <v>67.683841920960489</v>
      </c>
      <c r="G38" s="28">
        <f t="shared" si="1"/>
        <v>67.846245341710841</v>
      </c>
      <c r="U38" s="61"/>
      <c r="V38" s="29" t="str">
        <f t="shared" si="2"/>
        <v>図形</v>
      </c>
      <c r="W38" s="26">
        <f t="shared" si="2"/>
        <v>77.058823529411754</v>
      </c>
      <c r="X38" s="27">
        <f t="shared" si="2"/>
        <v>67.683841920960489</v>
      </c>
      <c r="Y38" s="28">
        <f t="shared" si="2"/>
        <v>67.846245341710841</v>
      </c>
    </row>
    <row r="39" spans="1:25" x14ac:dyDescent="0.15">
      <c r="A39" s="61"/>
      <c r="B39" s="66" t="str">
        <f t="shared" si="0"/>
        <v>変化と関係</v>
      </c>
      <c r="C39" s="67"/>
      <c r="D39" s="68"/>
      <c r="E39" s="26">
        <f t="shared" si="1"/>
        <v>62.745098039215691</v>
      </c>
      <c r="F39" s="27">
        <f t="shared" si="1"/>
        <v>63.440053360013344</v>
      </c>
      <c r="G39" s="28">
        <f t="shared" si="1"/>
        <v>62.740879186695288</v>
      </c>
      <c r="U39" s="61"/>
      <c r="V39" s="29" t="str">
        <f t="shared" si="2"/>
        <v>変化と関係</v>
      </c>
      <c r="W39" s="26">
        <f t="shared" si="2"/>
        <v>62.745098039215691</v>
      </c>
      <c r="X39" s="27">
        <f t="shared" si="2"/>
        <v>63.440053360013344</v>
      </c>
      <c r="Y39" s="28">
        <f t="shared" si="2"/>
        <v>62.740879186695288</v>
      </c>
    </row>
    <row r="40" spans="1:25" x14ac:dyDescent="0.15">
      <c r="A40" s="61"/>
      <c r="B40" s="66" t="str">
        <f t="shared" si="0"/>
        <v>データの活用</v>
      </c>
      <c r="C40" s="67"/>
      <c r="D40" s="68"/>
      <c r="E40" s="26">
        <f t="shared" si="1"/>
        <v>75.980392156862749</v>
      </c>
      <c r="F40" s="27">
        <f t="shared" si="1"/>
        <v>66.745872936468231</v>
      </c>
      <c r="G40" s="28">
        <f t="shared" si="1"/>
        <v>61.537677430057869</v>
      </c>
      <c r="U40" s="61"/>
      <c r="V40" s="29" t="str">
        <f t="shared" si="2"/>
        <v>データの活用</v>
      </c>
      <c r="W40" s="26">
        <f t="shared" si="2"/>
        <v>75.980392156862749</v>
      </c>
      <c r="X40" s="27">
        <f t="shared" si="2"/>
        <v>66.745872936468231</v>
      </c>
      <c r="Y40" s="28">
        <f t="shared" si="2"/>
        <v>61.537677430057869</v>
      </c>
    </row>
    <row r="41" spans="1:25" x14ac:dyDescent="0.15">
      <c r="A41" s="61"/>
      <c r="B41" s="66" t="str">
        <f t="shared" si="0"/>
        <v/>
      </c>
      <c r="C41" s="67"/>
      <c r="D41" s="68"/>
      <c r="E41" s="26" t="str">
        <f t="shared" si="1"/>
        <v/>
      </c>
      <c r="F41" s="27" t="str">
        <f t="shared" si="1"/>
        <v/>
      </c>
      <c r="G41" s="28" t="str">
        <f t="shared" si="1"/>
        <v/>
      </c>
      <c r="I41" s="34"/>
      <c r="U41" s="61"/>
      <c r="V41" s="29" t="str">
        <f t="shared" si="2"/>
        <v/>
      </c>
      <c r="W41" s="26" t="str">
        <f t="shared" si="2"/>
        <v/>
      </c>
      <c r="X41" s="27" t="str">
        <f t="shared" si="2"/>
        <v/>
      </c>
      <c r="Y41" s="28" t="str">
        <f t="shared" si="2"/>
        <v/>
      </c>
    </row>
    <row r="42" spans="1:25" x14ac:dyDescent="0.15">
      <c r="A42" s="62"/>
      <c r="B42" s="69" t="str">
        <f t="shared" si="0"/>
        <v/>
      </c>
      <c r="C42" s="70"/>
      <c r="D42" s="71"/>
      <c r="E42" s="30" t="str">
        <f t="shared" si="1"/>
        <v/>
      </c>
      <c r="F42" s="31" t="str">
        <f t="shared" si="1"/>
        <v/>
      </c>
      <c r="G42" s="32" t="str">
        <f t="shared" si="1"/>
        <v/>
      </c>
      <c r="U42" s="62"/>
      <c r="V42" s="33" t="str">
        <f t="shared" si="2"/>
        <v/>
      </c>
      <c r="W42" s="30" t="str">
        <f t="shared" si="2"/>
        <v/>
      </c>
      <c r="X42" s="31" t="str">
        <f t="shared" si="2"/>
        <v/>
      </c>
      <c r="Y42" s="32" t="str">
        <f t="shared" si="2"/>
        <v/>
      </c>
    </row>
    <row r="43" spans="1:25" x14ac:dyDescent="0.15">
      <c r="A43" s="60" t="s">
        <v>7</v>
      </c>
      <c r="B43" s="63" t="str">
        <f t="shared" si="0"/>
        <v>知識・技能</v>
      </c>
      <c r="C43" s="64"/>
      <c r="D43" s="65"/>
      <c r="E43" s="22">
        <f t="shared" si="1"/>
        <v>77.794117647058826</v>
      </c>
      <c r="F43" s="23">
        <f t="shared" si="1"/>
        <v>68.630565282641314</v>
      </c>
      <c r="G43" s="24">
        <f t="shared" si="1"/>
        <v>70.69558604733713</v>
      </c>
      <c r="U43" s="60" t="s">
        <v>7</v>
      </c>
      <c r="V43" s="25" t="str">
        <f t="shared" ref="V43:Y47" si="3">IF(V116&lt;&gt;"",V116,"")</f>
        <v>知識・技能</v>
      </c>
      <c r="W43" s="22">
        <f t="shared" si="3"/>
        <v>77.794117647058826</v>
      </c>
      <c r="X43" s="23">
        <f t="shared" si="3"/>
        <v>68.630565282641314</v>
      </c>
      <c r="Y43" s="24">
        <f t="shared" si="3"/>
        <v>70.69558604733713</v>
      </c>
    </row>
    <row r="44" spans="1:25" x14ac:dyDescent="0.15">
      <c r="A44" s="61"/>
      <c r="B44" s="66" t="str">
        <f t="shared" si="0"/>
        <v>思考・判断・表現</v>
      </c>
      <c r="C44" s="67"/>
      <c r="D44" s="68"/>
      <c r="E44" s="26">
        <f t="shared" si="1"/>
        <v>74.117647058823536</v>
      </c>
      <c r="F44" s="27">
        <f t="shared" si="1"/>
        <v>68.459229614807398</v>
      </c>
      <c r="G44" s="28">
        <f t="shared" si="1"/>
        <v>65.982395644181921</v>
      </c>
      <c r="U44" s="61"/>
      <c r="V44" s="29" t="str">
        <f t="shared" si="3"/>
        <v>思考・判断・表現</v>
      </c>
      <c r="W44" s="26">
        <f t="shared" si="3"/>
        <v>74.117647058823536</v>
      </c>
      <c r="X44" s="27">
        <f t="shared" si="3"/>
        <v>68.459229614807398</v>
      </c>
      <c r="Y44" s="28">
        <f t="shared" si="3"/>
        <v>65.982395644181921</v>
      </c>
    </row>
    <row r="45" spans="1:25" x14ac:dyDescent="0.15">
      <c r="A45" s="61"/>
      <c r="B45" s="66" t="str">
        <f t="shared" si="0"/>
        <v/>
      </c>
      <c r="C45" s="67"/>
      <c r="D45" s="68"/>
      <c r="E45" s="26" t="str">
        <f t="shared" si="1"/>
        <v/>
      </c>
      <c r="F45" s="27" t="str">
        <f t="shared" si="1"/>
        <v/>
      </c>
      <c r="G45" s="28" t="str">
        <f t="shared" si="1"/>
        <v/>
      </c>
      <c r="U45" s="61"/>
      <c r="V45" s="29" t="str">
        <f t="shared" si="3"/>
        <v/>
      </c>
      <c r="W45" s="26" t="str">
        <f t="shared" si="3"/>
        <v/>
      </c>
      <c r="X45" s="27" t="str">
        <f t="shared" si="3"/>
        <v/>
      </c>
      <c r="Y45" s="28" t="str">
        <f t="shared" si="3"/>
        <v/>
      </c>
    </row>
    <row r="46" spans="1:25" x14ac:dyDescent="0.15">
      <c r="A46" s="61"/>
      <c r="B46" s="66" t="str">
        <f t="shared" si="0"/>
        <v/>
      </c>
      <c r="C46" s="67"/>
      <c r="D46" s="68"/>
      <c r="E46" s="26" t="str">
        <f t="shared" si="1"/>
        <v/>
      </c>
      <c r="F46" s="27" t="str">
        <f t="shared" si="1"/>
        <v/>
      </c>
      <c r="G46" s="28" t="str">
        <f t="shared" si="1"/>
        <v/>
      </c>
      <c r="U46" s="61"/>
      <c r="V46" s="29" t="str">
        <f t="shared" si="3"/>
        <v/>
      </c>
      <c r="W46" s="26" t="str">
        <f t="shared" si="3"/>
        <v/>
      </c>
      <c r="X46" s="27" t="str">
        <f t="shared" si="3"/>
        <v/>
      </c>
      <c r="Y46" s="28" t="str">
        <f t="shared" si="3"/>
        <v/>
      </c>
    </row>
    <row r="47" spans="1:25" x14ac:dyDescent="0.15">
      <c r="A47" s="62"/>
      <c r="B47" s="69" t="str">
        <f t="shared" si="0"/>
        <v/>
      </c>
      <c r="C47" s="70"/>
      <c r="D47" s="71"/>
      <c r="E47" s="30" t="str">
        <f t="shared" si="1"/>
        <v/>
      </c>
      <c r="F47" s="31" t="str">
        <f t="shared" si="1"/>
        <v/>
      </c>
      <c r="G47" s="32" t="str">
        <f t="shared" si="1"/>
        <v/>
      </c>
      <c r="U47" s="62"/>
      <c r="V47" s="33" t="str">
        <f t="shared" si="3"/>
        <v/>
      </c>
      <c r="W47" s="30" t="str">
        <f t="shared" si="3"/>
        <v/>
      </c>
      <c r="X47" s="31" t="str">
        <f t="shared" si="3"/>
        <v/>
      </c>
      <c r="Y47" s="32" t="str">
        <f t="shared" si="3"/>
        <v/>
      </c>
    </row>
    <row r="48" spans="1:25" ht="4.5" customHeight="1" x14ac:dyDescent="0.15">
      <c r="A48" s="58" t="s">
        <v>8</v>
      </c>
      <c r="B48" s="58"/>
      <c r="C48" s="58"/>
      <c r="D48" s="58"/>
      <c r="E48" s="58"/>
      <c r="F48" s="58"/>
      <c r="G48" s="58"/>
      <c r="H48" s="58"/>
      <c r="I48" s="58"/>
      <c r="J48" s="58"/>
      <c r="K48" s="58"/>
      <c r="L48" s="58"/>
      <c r="M48" s="58"/>
      <c r="N48" s="58"/>
      <c r="O48" s="58"/>
      <c r="P48" s="58"/>
    </row>
    <row r="49" spans="1:19" ht="4.5" customHeight="1" x14ac:dyDescent="0.15">
      <c r="A49" s="58"/>
      <c r="B49" s="58"/>
      <c r="C49" s="58"/>
      <c r="D49" s="58"/>
      <c r="E49" s="58"/>
      <c r="F49" s="58"/>
      <c r="G49" s="58"/>
      <c r="H49" s="58"/>
      <c r="I49" s="58"/>
      <c r="J49" s="58"/>
      <c r="K49" s="58"/>
      <c r="L49" s="58"/>
      <c r="M49" s="58"/>
      <c r="N49" s="58"/>
      <c r="O49" s="58"/>
      <c r="P49" s="58"/>
    </row>
    <row r="50" spans="1:19" ht="4.5" customHeight="1" x14ac:dyDescent="0.15">
      <c r="A50" s="58"/>
      <c r="B50" s="58"/>
      <c r="C50" s="58"/>
      <c r="D50" s="58"/>
      <c r="E50" s="58"/>
      <c r="F50" s="58"/>
      <c r="G50" s="58"/>
      <c r="H50" s="58"/>
      <c r="I50" s="58"/>
      <c r="J50" s="58"/>
      <c r="K50" s="58"/>
      <c r="L50" s="58"/>
      <c r="M50" s="58"/>
      <c r="N50" s="58"/>
      <c r="O50" s="58"/>
      <c r="P50" s="58"/>
    </row>
    <row r="51" spans="1:19" ht="4.5" customHeight="1" x14ac:dyDescent="0.15">
      <c r="A51" s="58"/>
      <c r="B51" s="58"/>
      <c r="C51" s="58"/>
      <c r="D51" s="58"/>
      <c r="E51" s="58"/>
      <c r="F51" s="58"/>
      <c r="G51" s="58"/>
      <c r="H51" s="58"/>
      <c r="I51" s="58"/>
      <c r="J51" s="58"/>
      <c r="K51" s="58"/>
      <c r="L51" s="58"/>
      <c r="M51" s="58"/>
      <c r="N51" s="58"/>
      <c r="O51" s="58"/>
      <c r="P51" s="58"/>
    </row>
    <row r="52" spans="1:19" ht="4.5" customHeight="1" x14ac:dyDescent="0.15">
      <c r="A52" s="58"/>
      <c r="B52" s="58"/>
      <c r="C52" s="58"/>
      <c r="D52" s="58"/>
      <c r="E52" s="58"/>
      <c r="F52" s="58"/>
      <c r="G52" s="58"/>
      <c r="H52" s="58"/>
      <c r="I52" s="58"/>
      <c r="J52" s="58"/>
      <c r="K52" s="58"/>
      <c r="L52" s="58"/>
      <c r="M52" s="58"/>
      <c r="N52" s="58"/>
      <c r="O52" s="58"/>
      <c r="P52" s="58"/>
    </row>
    <row r="53" spans="1:19" ht="17.25" customHeight="1" x14ac:dyDescent="0.15">
      <c r="A53" s="5" t="s">
        <v>9</v>
      </c>
      <c r="B53" s="5"/>
      <c r="C53" s="5"/>
      <c r="H53" s="35"/>
      <c r="P53" s="36" t="s">
        <v>10</v>
      </c>
    </row>
    <row r="54" spans="1:19" ht="18.75" customHeight="1" x14ac:dyDescent="0.15">
      <c r="A54" s="59" t="s">
        <v>11</v>
      </c>
      <c r="B54" s="59"/>
      <c r="C54" s="59"/>
      <c r="D54" s="59" t="s">
        <v>12</v>
      </c>
      <c r="E54" s="59"/>
      <c r="F54" s="59"/>
      <c r="G54" s="59"/>
      <c r="H54" s="59"/>
      <c r="I54" s="59" t="s">
        <v>13</v>
      </c>
      <c r="J54" s="59"/>
      <c r="K54" s="59"/>
      <c r="L54" s="59"/>
      <c r="M54" s="59"/>
      <c r="N54" s="59"/>
      <c r="O54" s="59"/>
      <c r="P54" s="59"/>
    </row>
    <row r="55" spans="1:19" ht="97.5" hidden="1" customHeight="1" x14ac:dyDescent="0.15">
      <c r="A55" s="51" t="str">
        <f t="shared" ref="A55:A74" si="4">IF(V27&lt;&gt;"",V27,"")</f>
        <v>小数の計算</v>
      </c>
      <c r="B55" s="51"/>
      <c r="C55" s="51"/>
      <c r="D55" s="52"/>
      <c r="E55" s="52"/>
      <c r="F55" s="52"/>
      <c r="G55" s="52"/>
      <c r="H55" s="52"/>
      <c r="I55" s="52"/>
      <c r="J55" s="52"/>
      <c r="K55" s="52"/>
      <c r="L55" s="52"/>
      <c r="M55" s="52"/>
      <c r="N55" s="52"/>
      <c r="O55" s="52"/>
      <c r="P55" s="52"/>
      <c r="S55" s="37">
        <f t="shared" ref="S55:S74" si="5">LEN(V100)</f>
        <v>5</v>
      </c>
    </row>
    <row r="56" spans="1:19" ht="97.5" hidden="1" customHeight="1" x14ac:dyDescent="0.15">
      <c r="A56" s="51" t="str">
        <f t="shared" si="4"/>
        <v>分数の計算</v>
      </c>
      <c r="B56" s="51"/>
      <c r="C56" s="51"/>
      <c r="D56" s="52"/>
      <c r="E56" s="52"/>
      <c r="F56" s="52"/>
      <c r="G56" s="52"/>
      <c r="H56" s="52"/>
      <c r="I56" s="52"/>
      <c r="J56" s="52"/>
      <c r="K56" s="52"/>
      <c r="L56" s="52"/>
      <c r="M56" s="52"/>
      <c r="N56" s="52"/>
      <c r="O56" s="52"/>
      <c r="P56" s="52"/>
      <c r="S56" s="37">
        <f t="shared" si="5"/>
        <v>5</v>
      </c>
    </row>
    <row r="57" spans="1:19" ht="97.5" hidden="1" customHeight="1" x14ac:dyDescent="0.15">
      <c r="A57" s="51" t="str">
        <f t="shared" si="4"/>
        <v>文字の式</v>
      </c>
      <c r="B57" s="51"/>
      <c r="C57" s="51"/>
      <c r="D57" s="52"/>
      <c r="E57" s="52"/>
      <c r="F57" s="52"/>
      <c r="G57" s="52"/>
      <c r="H57" s="52"/>
      <c r="I57" s="52"/>
      <c r="J57" s="52"/>
      <c r="K57" s="52"/>
      <c r="L57" s="52"/>
      <c r="M57" s="52"/>
      <c r="N57" s="52"/>
      <c r="O57" s="52"/>
      <c r="P57" s="52"/>
      <c r="S57" s="37">
        <f t="shared" si="5"/>
        <v>4</v>
      </c>
    </row>
    <row r="58" spans="1:19" ht="97.5" hidden="1" customHeight="1" x14ac:dyDescent="0.15">
      <c r="A58" s="51" t="str">
        <f t="shared" si="4"/>
        <v>面積と体積</v>
      </c>
      <c r="B58" s="51"/>
      <c r="C58" s="51"/>
      <c r="D58" s="52"/>
      <c r="E58" s="52"/>
      <c r="F58" s="52"/>
      <c r="G58" s="52"/>
      <c r="H58" s="52"/>
      <c r="I58" s="52"/>
      <c r="J58" s="52"/>
      <c r="K58" s="52"/>
      <c r="L58" s="52"/>
      <c r="M58" s="52"/>
      <c r="N58" s="52"/>
      <c r="O58" s="52"/>
      <c r="P58" s="52"/>
      <c r="S58" s="37">
        <f t="shared" si="5"/>
        <v>5</v>
      </c>
    </row>
    <row r="59" spans="1:19" ht="97.5" hidden="1" customHeight="1" x14ac:dyDescent="0.15">
      <c r="A59" s="51" t="str">
        <f t="shared" si="4"/>
        <v>正多角形・合同・立体</v>
      </c>
      <c r="B59" s="51"/>
      <c r="C59" s="51"/>
      <c r="D59" s="52"/>
      <c r="E59" s="52"/>
      <c r="F59" s="52"/>
      <c r="G59" s="52"/>
      <c r="H59" s="52"/>
      <c r="I59" s="52"/>
      <c r="J59" s="52"/>
      <c r="K59" s="52"/>
      <c r="L59" s="52"/>
      <c r="M59" s="52"/>
      <c r="N59" s="52"/>
      <c r="O59" s="52"/>
      <c r="P59" s="52"/>
      <c r="S59" s="37">
        <f t="shared" si="5"/>
        <v>10</v>
      </c>
    </row>
    <row r="60" spans="1:19" ht="97.5" hidden="1" customHeight="1" x14ac:dyDescent="0.15">
      <c r="A60" s="51" t="str">
        <f t="shared" si="4"/>
        <v>対称な図形</v>
      </c>
      <c r="B60" s="51"/>
      <c r="C60" s="51"/>
      <c r="D60" s="52"/>
      <c r="E60" s="52"/>
      <c r="F60" s="52"/>
      <c r="G60" s="52"/>
      <c r="H60" s="52"/>
      <c r="I60" s="52"/>
      <c r="J60" s="52"/>
      <c r="K60" s="52"/>
      <c r="L60" s="52"/>
      <c r="M60" s="52"/>
      <c r="N60" s="52"/>
      <c r="O60" s="52"/>
      <c r="P60" s="52"/>
      <c r="S60" s="37">
        <f t="shared" si="5"/>
        <v>5</v>
      </c>
    </row>
    <row r="61" spans="1:19" ht="97.5" hidden="1" customHeight="1" x14ac:dyDescent="0.15">
      <c r="A61" s="51" t="str">
        <f t="shared" si="4"/>
        <v>単位量あたりの大きさ・速さ</v>
      </c>
      <c r="B61" s="51"/>
      <c r="C61" s="51"/>
      <c r="D61" s="52"/>
      <c r="E61" s="52"/>
      <c r="F61" s="52"/>
      <c r="G61" s="52"/>
      <c r="H61" s="52"/>
      <c r="I61" s="52"/>
      <c r="J61" s="52"/>
      <c r="K61" s="52"/>
      <c r="L61" s="52"/>
      <c r="M61" s="52"/>
      <c r="N61" s="52"/>
      <c r="O61" s="52"/>
      <c r="P61" s="52"/>
      <c r="S61" s="37">
        <f t="shared" si="5"/>
        <v>13</v>
      </c>
    </row>
    <row r="62" spans="1:19" ht="97.5" hidden="1" customHeight="1" x14ac:dyDescent="0.15">
      <c r="A62" s="51" t="str">
        <f t="shared" si="4"/>
        <v>割合・割合のグラフ</v>
      </c>
      <c r="B62" s="51"/>
      <c r="C62" s="51"/>
      <c r="D62" s="52"/>
      <c r="E62" s="52"/>
      <c r="F62" s="52"/>
      <c r="G62" s="52"/>
      <c r="H62" s="52"/>
      <c r="I62" s="52"/>
      <c r="J62" s="52"/>
      <c r="K62" s="52"/>
      <c r="L62" s="52"/>
      <c r="M62" s="52"/>
      <c r="N62" s="52"/>
      <c r="O62" s="52"/>
      <c r="P62" s="52"/>
      <c r="S62" s="37">
        <f t="shared" si="5"/>
        <v>9</v>
      </c>
    </row>
    <row r="63" spans="1:19" ht="97.5" hidden="1" customHeight="1" x14ac:dyDescent="0.15">
      <c r="A63" s="51" t="str">
        <f t="shared" si="4"/>
        <v>平均・データの見方</v>
      </c>
      <c r="B63" s="51"/>
      <c r="C63" s="51"/>
      <c r="D63" s="52"/>
      <c r="E63" s="52"/>
      <c r="F63" s="52"/>
      <c r="G63" s="52"/>
      <c r="H63" s="52"/>
      <c r="I63" s="52"/>
      <c r="J63" s="52"/>
      <c r="K63" s="52"/>
      <c r="L63" s="52"/>
      <c r="M63" s="52"/>
      <c r="N63" s="52"/>
      <c r="O63" s="52"/>
      <c r="P63" s="52"/>
      <c r="S63" s="37">
        <f t="shared" si="5"/>
        <v>9</v>
      </c>
    </row>
    <row r="64" spans="1:19" ht="97.5" hidden="1" customHeight="1" x14ac:dyDescent="0.15">
      <c r="A64" s="51" t="str">
        <f t="shared" si="4"/>
        <v/>
      </c>
      <c r="B64" s="51"/>
      <c r="C64" s="51"/>
      <c r="D64" s="52"/>
      <c r="E64" s="52"/>
      <c r="F64" s="52"/>
      <c r="G64" s="52"/>
      <c r="H64" s="52"/>
      <c r="I64" s="52"/>
      <c r="J64" s="52"/>
      <c r="K64" s="52"/>
      <c r="L64" s="52"/>
      <c r="M64" s="52"/>
      <c r="N64" s="52"/>
      <c r="O64" s="52"/>
      <c r="P64" s="52"/>
      <c r="S64" s="37">
        <f t="shared" si="5"/>
        <v>0</v>
      </c>
    </row>
    <row r="65" spans="1:21" ht="129.75" customHeight="1" x14ac:dyDescent="0.15">
      <c r="A65" s="51" t="str">
        <f t="shared" si="4"/>
        <v>数と計算</v>
      </c>
      <c r="B65" s="51"/>
      <c r="C65" s="51"/>
      <c r="D65" s="52" t="s">
        <v>121</v>
      </c>
      <c r="E65" s="52"/>
      <c r="F65" s="52"/>
      <c r="G65" s="52"/>
      <c r="H65" s="52"/>
      <c r="I65" s="52" t="s">
        <v>122</v>
      </c>
      <c r="J65" s="52"/>
      <c r="K65" s="52"/>
      <c r="L65" s="52"/>
      <c r="M65" s="52"/>
      <c r="N65" s="52"/>
      <c r="O65" s="52"/>
      <c r="P65" s="52"/>
      <c r="S65" s="37">
        <f t="shared" si="5"/>
        <v>4</v>
      </c>
    </row>
    <row r="66" spans="1:21" ht="129.75" customHeight="1" x14ac:dyDescent="0.15">
      <c r="A66" s="51" t="str">
        <f t="shared" si="4"/>
        <v>図形</v>
      </c>
      <c r="B66" s="51"/>
      <c r="C66" s="51"/>
      <c r="D66" s="52" t="s">
        <v>123</v>
      </c>
      <c r="E66" s="52"/>
      <c r="F66" s="52"/>
      <c r="G66" s="52"/>
      <c r="H66" s="52"/>
      <c r="I66" s="52" t="s">
        <v>124</v>
      </c>
      <c r="J66" s="52"/>
      <c r="K66" s="52"/>
      <c r="L66" s="52"/>
      <c r="M66" s="52"/>
      <c r="N66" s="52"/>
      <c r="O66" s="52"/>
      <c r="P66" s="52"/>
      <c r="S66" s="37">
        <f t="shared" si="5"/>
        <v>2</v>
      </c>
    </row>
    <row r="67" spans="1:21" ht="127.5" customHeight="1" x14ac:dyDescent="0.15">
      <c r="A67" s="51" t="str">
        <f t="shared" si="4"/>
        <v>変化と関係</v>
      </c>
      <c r="B67" s="51"/>
      <c r="C67" s="51"/>
      <c r="D67" s="52" t="s">
        <v>125</v>
      </c>
      <c r="E67" s="52"/>
      <c r="F67" s="52"/>
      <c r="G67" s="52"/>
      <c r="H67" s="52"/>
      <c r="I67" s="52" t="s">
        <v>105</v>
      </c>
      <c r="J67" s="52"/>
      <c r="K67" s="52"/>
      <c r="L67" s="52"/>
      <c r="M67" s="52"/>
      <c r="N67" s="52"/>
      <c r="O67" s="52"/>
      <c r="P67" s="52"/>
      <c r="S67" s="37">
        <f t="shared" si="5"/>
        <v>5</v>
      </c>
    </row>
    <row r="68" spans="1:21" ht="110.25" customHeight="1" x14ac:dyDescent="0.15">
      <c r="A68" s="51" t="str">
        <f t="shared" si="4"/>
        <v>データの活用</v>
      </c>
      <c r="B68" s="51"/>
      <c r="C68" s="51"/>
      <c r="D68" s="52" t="s">
        <v>126</v>
      </c>
      <c r="E68" s="52"/>
      <c r="F68" s="52"/>
      <c r="G68" s="52"/>
      <c r="H68" s="52"/>
      <c r="I68" s="52" t="s">
        <v>127</v>
      </c>
      <c r="J68" s="52"/>
      <c r="K68" s="52"/>
      <c r="L68" s="52"/>
      <c r="M68" s="52"/>
      <c r="N68" s="52"/>
      <c r="O68" s="52"/>
      <c r="P68" s="52"/>
      <c r="S68" s="37">
        <f t="shared" si="5"/>
        <v>6</v>
      </c>
    </row>
    <row r="69" spans="1:21" ht="97.5" customHeight="1" x14ac:dyDescent="0.15">
      <c r="A69" s="51" t="str">
        <f t="shared" si="4"/>
        <v/>
      </c>
      <c r="B69" s="51"/>
      <c r="C69" s="51"/>
      <c r="D69" s="52"/>
      <c r="E69" s="52"/>
      <c r="F69" s="52"/>
      <c r="G69" s="52"/>
      <c r="H69" s="52"/>
      <c r="I69" s="52"/>
      <c r="J69" s="52"/>
      <c r="K69" s="52"/>
      <c r="L69" s="52"/>
      <c r="M69" s="52"/>
      <c r="N69" s="52"/>
      <c r="O69" s="52"/>
      <c r="P69" s="52"/>
      <c r="S69" s="37">
        <f t="shared" si="5"/>
        <v>0</v>
      </c>
    </row>
    <row r="70" spans="1:21" ht="97.5" customHeight="1" x14ac:dyDescent="0.15">
      <c r="A70" s="51" t="str">
        <f t="shared" si="4"/>
        <v/>
      </c>
      <c r="B70" s="51"/>
      <c r="C70" s="51"/>
      <c r="D70" s="52"/>
      <c r="E70" s="52"/>
      <c r="F70" s="52"/>
      <c r="G70" s="52"/>
      <c r="H70" s="52"/>
      <c r="I70" s="52"/>
      <c r="J70" s="52"/>
      <c r="K70" s="52"/>
      <c r="L70" s="52"/>
      <c r="M70" s="52"/>
      <c r="N70" s="52"/>
      <c r="O70" s="52"/>
      <c r="P70" s="52"/>
      <c r="S70" s="37">
        <f t="shared" si="5"/>
        <v>0</v>
      </c>
    </row>
    <row r="71" spans="1:21" ht="97.5" hidden="1" customHeight="1" x14ac:dyDescent="0.15">
      <c r="A71" s="49" t="str">
        <f t="shared" si="4"/>
        <v>知識・技能</v>
      </c>
      <c r="B71" s="49"/>
      <c r="C71" s="49"/>
      <c r="D71" s="50"/>
      <c r="E71" s="50"/>
      <c r="F71" s="50"/>
      <c r="G71" s="50"/>
      <c r="H71" s="50"/>
      <c r="I71" s="50"/>
      <c r="J71" s="50"/>
      <c r="K71" s="50"/>
      <c r="L71" s="50"/>
      <c r="M71" s="50"/>
      <c r="N71" s="50"/>
      <c r="O71" s="50"/>
      <c r="P71" s="50"/>
      <c r="S71" s="37">
        <f t="shared" si="5"/>
        <v>5</v>
      </c>
    </row>
    <row r="72" spans="1:21" ht="97.5" hidden="1" customHeight="1" x14ac:dyDescent="0.15">
      <c r="A72" s="49" t="str">
        <f t="shared" si="4"/>
        <v>思考・判断・表現</v>
      </c>
      <c r="B72" s="49"/>
      <c r="C72" s="49"/>
      <c r="D72" s="50"/>
      <c r="E72" s="50"/>
      <c r="F72" s="50"/>
      <c r="G72" s="50"/>
      <c r="H72" s="50"/>
      <c r="I72" s="50"/>
      <c r="J72" s="50"/>
      <c r="K72" s="50"/>
      <c r="L72" s="50"/>
      <c r="M72" s="50"/>
      <c r="N72" s="50"/>
      <c r="O72" s="50"/>
      <c r="P72" s="50"/>
      <c r="S72" s="37">
        <f t="shared" si="5"/>
        <v>8</v>
      </c>
    </row>
    <row r="73" spans="1:21" ht="97.5" hidden="1" customHeight="1" x14ac:dyDescent="0.15">
      <c r="A73" s="49" t="str">
        <f t="shared" si="4"/>
        <v/>
      </c>
      <c r="B73" s="49"/>
      <c r="C73" s="49"/>
      <c r="D73" s="50"/>
      <c r="E73" s="50"/>
      <c r="F73" s="50"/>
      <c r="G73" s="50"/>
      <c r="H73" s="50"/>
      <c r="I73" s="50"/>
      <c r="J73" s="50"/>
      <c r="K73" s="50"/>
      <c r="L73" s="50"/>
      <c r="M73" s="50"/>
      <c r="N73" s="50"/>
      <c r="O73" s="50"/>
      <c r="P73" s="50"/>
      <c r="S73" s="37">
        <f t="shared" si="5"/>
        <v>0</v>
      </c>
    </row>
    <row r="74" spans="1:21" ht="97.5" hidden="1" customHeight="1" x14ac:dyDescent="0.15">
      <c r="A74" s="49" t="str">
        <f t="shared" si="4"/>
        <v/>
      </c>
      <c r="B74" s="49"/>
      <c r="C74" s="49"/>
      <c r="D74" s="50"/>
      <c r="E74" s="50"/>
      <c r="F74" s="50"/>
      <c r="G74" s="50"/>
      <c r="H74" s="50"/>
      <c r="I74" s="50"/>
      <c r="J74" s="50"/>
      <c r="K74" s="50"/>
      <c r="L74" s="50"/>
      <c r="M74" s="50"/>
      <c r="N74" s="50"/>
      <c r="O74" s="50"/>
      <c r="P74" s="50"/>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51</v>
      </c>
      <c r="W100" s="14">
        <v>80.14705882352942</v>
      </c>
      <c r="X100" s="14">
        <v>72.442471235617802</v>
      </c>
      <c r="Y100" s="14">
        <v>10</v>
      </c>
    </row>
    <row r="101" spans="20:25" hidden="1" x14ac:dyDescent="0.15">
      <c r="T101" s="43"/>
      <c r="U101" s="1">
        <v>2</v>
      </c>
      <c r="V101" s="1" t="s">
        <v>52</v>
      </c>
      <c r="W101" s="14">
        <v>83.529411764705884</v>
      </c>
      <c r="X101" s="14">
        <v>71.940970485242616</v>
      </c>
      <c r="Y101" s="14">
        <v>15</v>
      </c>
    </row>
    <row r="102" spans="20:25" hidden="1" x14ac:dyDescent="0.15">
      <c r="T102" s="43"/>
      <c r="U102" s="1">
        <v>3</v>
      </c>
      <c r="V102" s="1" t="s">
        <v>53</v>
      </c>
      <c r="W102" s="14">
        <v>72.058823529411754</v>
      </c>
      <c r="X102" s="14">
        <v>70.047523761880939</v>
      </c>
      <c r="Y102" s="14">
        <v>20</v>
      </c>
    </row>
    <row r="103" spans="20:25" hidden="1" x14ac:dyDescent="0.15">
      <c r="T103" s="43"/>
      <c r="U103" s="1">
        <v>4</v>
      </c>
      <c r="V103" s="1" t="s">
        <v>54</v>
      </c>
      <c r="W103" s="14">
        <v>64.705882352941174</v>
      </c>
      <c r="X103" s="14">
        <v>58.49799899949975</v>
      </c>
      <c r="Y103" s="14">
        <v>25</v>
      </c>
    </row>
    <row r="104" spans="20:25" hidden="1" x14ac:dyDescent="0.15">
      <c r="T104" s="43"/>
      <c r="U104" s="1">
        <v>5</v>
      </c>
      <c r="V104" s="1" t="s">
        <v>55</v>
      </c>
      <c r="W104" s="14">
        <v>89.705882352941174</v>
      </c>
      <c r="X104" s="14">
        <v>76.181840920460218</v>
      </c>
      <c r="Y104" s="14">
        <v>30</v>
      </c>
    </row>
    <row r="105" spans="20:25" hidden="1" x14ac:dyDescent="0.15">
      <c r="T105" s="43"/>
      <c r="U105" s="1">
        <v>6</v>
      </c>
      <c r="V105" s="1" t="s">
        <v>56</v>
      </c>
      <c r="W105" s="14">
        <v>76.470588235294116</v>
      </c>
      <c r="X105" s="14">
        <v>69.059529764882441</v>
      </c>
      <c r="Y105" s="14">
        <v>35</v>
      </c>
    </row>
    <row r="106" spans="20:25" hidden="1" x14ac:dyDescent="0.15">
      <c r="T106" s="43"/>
      <c r="U106" s="1">
        <v>7</v>
      </c>
      <c r="V106" s="1" t="s">
        <v>57</v>
      </c>
      <c r="W106" s="14">
        <v>69.117647058823536</v>
      </c>
      <c r="X106" s="14">
        <v>69.909954977488738</v>
      </c>
      <c r="Y106" s="14">
        <v>40</v>
      </c>
    </row>
    <row r="107" spans="20:25" hidden="1" x14ac:dyDescent="0.15">
      <c r="T107" s="43"/>
      <c r="U107" s="1">
        <v>8</v>
      </c>
      <c r="V107" s="1" t="s">
        <v>58</v>
      </c>
      <c r="W107" s="14">
        <v>67.64705882352942</v>
      </c>
      <c r="X107" s="14">
        <v>57.04727363681841</v>
      </c>
      <c r="Y107" s="14">
        <v>45</v>
      </c>
    </row>
    <row r="108" spans="20:25" hidden="1" x14ac:dyDescent="0.15">
      <c r="T108" s="43"/>
      <c r="U108" s="1">
        <v>9</v>
      </c>
      <c r="V108" s="1" t="s">
        <v>59</v>
      </c>
      <c r="W108" s="14">
        <v>78.431372549019613</v>
      </c>
      <c r="X108" s="14">
        <v>74.26213106553277</v>
      </c>
      <c r="Y108" s="14">
        <v>50</v>
      </c>
    </row>
    <row r="109" spans="20:25" hidden="1" x14ac:dyDescent="0.15">
      <c r="T109" s="44"/>
      <c r="U109" s="1">
        <v>10</v>
      </c>
      <c r="V109" s="1" t="s">
        <v>25</v>
      </c>
      <c r="W109" s="14"/>
      <c r="X109" s="14"/>
      <c r="Y109" s="14">
        <v>55</v>
      </c>
    </row>
    <row r="110" spans="20:25" ht="13.5" customHeight="1" x14ac:dyDescent="0.15">
      <c r="T110" s="42"/>
      <c r="U110" s="1">
        <v>1</v>
      </c>
      <c r="V110" s="1" t="s">
        <v>60</v>
      </c>
      <c r="W110" s="14">
        <v>80.213903743315498</v>
      </c>
      <c r="X110" s="14">
        <v>71.779071353858754</v>
      </c>
      <c r="Y110" s="14">
        <v>76.165865621001828</v>
      </c>
    </row>
    <row r="111" spans="20:25" x14ac:dyDescent="0.15">
      <c r="T111" s="43"/>
      <c r="U111" s="1">
        <v>2</v>
      </c>
      <c r="V111" s="1" t="s">
        <v>61</v>
      </c>
      <c r="W111" s="14">
        <v>77.058823529411754</v>
      </c>
      <c r="X111" s="14">
        <v>67.683841920960489</v>
      </c>
      <c r="Y111" s="14">
        <v>67.846245341710841</v>
      </c>
    </row>
    <row r="112" spans="20:25" x14ac:dyDescent="0.15">
      <c r="T112" s="43"/>
      <c r="U112" s="1">
        <v>3</v>
      </c>
      <c r="V112" s="1" t="s">
        <v>62</v>
      </c>
      <c r="W112" s="14">
        <v>62.745098039215691</v>
      </c>
      <c r="X112" s="14">
        <v>63.440053360013344</v>
      </c>
      <c r="Y112" s="14">
        <v>62.740879186695288</v>
      </c>
    </row>
    <row r="113" spans="20:25" x14ac:dyDescent="0.15">
      <c r="T113" s="43"/>
      <c r="U113" s="1">
        <v>4</v>
      </c>
      <c r="V113" s="1" t="s">
        <v>63</v>
      </c>
      <c r="W113" s="14">
        <v>75.980392156862749</v>
      </c>
      <c r="X113" s="14">
        <v>66.745872936468231</v>
      </c>
      <c r="Y113" s="14">
        <v>61.537677430057869</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77.794117647058826</v>
      </c>
      <c r="X116" s="14">
        <v>68.630565282641314</v>
      </c>
      <c r="Y116" s="14">
        <v>70.69558604733713</v>
      </c>
    </row>
    <row r="117" spans="20:25" x14ac:dyDescent="0.15">
      <c r="T117" s="43"/>
      <c r="U117" s="1">
        <v>2</v>
      </c>
      <c r="V117" s="1" t="s">
        <v>33</v>
      </c>
      <c r="W117" s="14">
        <v>74.117647058823536</v>
      </c>
      <c r="X117" s="14">
        <v>68.459229614807398</v>
      </c>
      <c r="Y117" s="14">
        <v>65.982395644181921</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82"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Y136"/>
  <sheetViews>
    <sheetView view="pageBreakPreview" topLeftCell="A72" zoomScaleNormal="100" zoomScaleSheetLayoutView="100" workbookViewId="0">
      <selection activeCell="I66" sqref="I66:P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72"/>
      <c r="B25" s="72"/>
      <c r="C25" s="72"/>
      <c r="D25" s="72"/>
      <c r="E25" s="73" t="s">
        <v>1</v>
      </c>
      <c r="F25" s="74"/>
      <c r="G25" s="75"/>
      <c r="U25" s="72"/>
      <c r="V25" s="72"/>
      <c r="W25" s="73" t="s">
        <v>1</v>
      </c>
      <c r="X25" s="74"/>
      <c r="Y25" s="75"/>
    </row>
    <row r="26" spans="1:25" x14ac:dyDescent="0.15">
      <c r="A26" s="72"/>
      <c r="B26" s="72"/>
      <c r="C26" s="72"/>
      <c r="D26" s="72"/>
      <c r="E26" s="19" t="s">
        <v>2</v>
      </c>
      <c r="F26" s="20" t="s">
        <v>3</v>
      </c>
      <c r="G26" s="21" t="s">
        <v>4</v>
      </c>
      <c r="U26" s="72"/>
      <c r="V26" s="72"/>
      <c r="W26" s="19" t="s">
        <v>2</v>
      </c>
      <c r="X26" s="20" t="s">
        <v>3</v>
      </c>
      <c r="Y26" s="21" t="s">
        <v>4</v>
      </c>
    </row>
    <row r="27" spans="1:25" hidden="1" x14ac:dyDescent="0.15">
      <c r="A27" s="60" t="s">
        <v>5</v>
      </c>
      <c r="B27" s="76" t="str">
        <f t="shared" ref="B27:B47" si="0">IF(V27&lt;&gt;"",V27,"")</f>
        <v>植物の発芽と成長</v>
      </c>
      <c r="C27" s="77"/>
      <c r="D27" s="78"/>
      <c r="E27" s="22">
        <f t="shared" ref="E27:G47" si="1">IF(W27&lt;&gt;"",W27,"")</f>
        <v>80.882352941176464</v>
      </c>
      <c r="F27" s="23">
        <f t="shared" si="1"/>
        <v>71.353777112939412</v>
      </c>
      <c r="G27" s="24">
        <f t="shared" si="1"/>
        <v>10</v>
      </c>
      <c r="U27" s="79" t="s">
        <v>5</v>
      </c>
      <c r="V27" s="25" t="str">
        <f t="shared" ref="V27:Y42" si="2">IF(V94&lt;&gt;"",V94,"")</f>
        <v>植物の発芽と成長</v>
      </c>
      <c r="W27" s="22">
        <f t="shared" si="2"/>
        <v>80.882352941176464</v>
      </c>
      <c r="X27" s="23">
        <f t="shared" si="2"/>
        <v>71.353777112939412</v>
      </c>
      <c r="Y27" s="24">
        <f t="shared" si="2"/>
        <v>10</v>
      </c>
    </row>
    <row r="28" spans="1:25" hidden="1" x14ac:dyDescent="0.15">
      <c r="A28" s="61"/>
      <c r="B28" s="66" t="str">
        <f t="shared" si="0"/>
        <v>ふりこのきまり</v>
      </c>
      <c r="C28" s="67"/>
      <c r="D28" s="68"/>
      <c r="E28" s="26">
        <f t="shared" si="1"/>
        <v>65.686274509803923</v>
      </c>
      <c r="F28" s="27">
        <f t="shared" si="1"/>
        <v>63.40895869691682</v>
      </c>
      <c r="G28" s="28">
        <f t="shared" si="1"/>
        <v>15</v>
      </c>
      <c r="U28" s="80"/>
      <c r="V28" s="29" t="str">
        <f t="shared" si="2"/>
        <v>ふりこのきまり</v>
      </c>
      <c r="W28" s="26">
        <f t="shared" si="2"/>
        <v>65.686274509803923</v>
      </c>
      <c r="X28" s="27">
        <f t="shared" si="2"/>
        <v>63.40895869691682</v>
      </c>
      <c r="Y28" s="28">
        <f t="shared" si="2"/>
        <v>15</v>
      </c>
    </row>
    <row r="29" spans="1:25" hidden="1" x14ac:dyDescent="0.15">
      <c r="A29" s="61"/>
      <c r="B29" s="66" t="str">
        <f t="shared" si="0"/>
        <v>電流のはたらき</v>
      </c>
      <c r="C29" s="67"/>
      <c r="D29" s="68"/>
      <c r="E29" s="26">
        <f t="shared" si="1"/>
        <v>70.588235294117652</v>
      </c>
      <c r="F29" s="27">
        <f t="shared" si="1"/>
        <v>70.01578991107786</v>
      </c>
      <c r="G29" s="28">
        <f t="shared" si="1"/>
        <v>20</v>
      </c>
      <c r="U29" s="80"/>
      <c r="V29" s="29" t="str">
        <f t="shared" si="2"/>
        <v>電流のはたらき</v>
      </c>
      <c r="W29" s="26">
        <f t="shared" si="2"/>
        <v>70.588235294117652</v>
      </c>
      <c r="X29" s="27">
        <f t="shared" si="2"/>
        <v>70.01578991107786</v>
      </c>
      <c r="Y29" s="28">
        <f t="shared" si="2"/>
        <v>20</v>
      </c>
    </row>
    <row r="30" spans="1:25" hidden="1" x14ac:dyDescent="0.15">
      <c r="A30" s="61"/>
      <c r="B30" s="66" t="str">
        <f t="shared" si="0"/>
        <v>物のとけ方</v>
      </c>
      <c r="C30" s="67"/>
      <c r="D30" s="68"/>
      <c r="E30" s="26">
        <f t="shared" si="1"/>
        <v>69.607843137254903</v>
      </c>
      <c r="F30" s="27">
        <f t="shared" si="1"/>
        <v>68.819080860965684</v>
      </c>
      <c r="G30" s="28">
        <f t="shared" si="1"/>
        <v>25</v>
      </c>
      <c r="U30" s="80"/>
      <c r="V30" s="29" t="str">
        <f t="shared" si="2"/>
        <v>物のとけ方</v>
      </c>
      <c r="W30" s="26">
        <f t="shared" si="2"/>
        <v>69.607843137254903</v>
      </c>
      <c r="X30" s="27">
        <f t="shared" si="2"/>
        <v>68.819080860965684</v>
      </c>
      <c r="Y30" s="28">
        <f t="shared" si="2"/>
        <v>25</v>
      </c>
    </row>
    <row r="31" spans="1:25" hidden="1" x14ac:dyDescent="0.15">
      <c r="A31" s="61"/>
      <c r="B31" s="66" t="str">
        <f t="shared" si="0"/>
        <v>物の燃え方</v>
      </c>
      <c r="C31" s="67"/>
      <c r="D31" s="68"/>
      <c r="E31" s="26">
        <f t="shared" si="1"/>
        <v>83.82352941176471</v>
      </c>
      <c r="F31" s="27">
        <f t="shared" si="1"/>
        <v>78.845674395412615</v>
      </c>
      <c r="G31" s="28">
        <f t="shared" si="1"/>
        <v>30</v>
      </c>
      <c r="U31" s="80"/>
      <c r="V31" s="29" t="str">
        <f t="shared" si="2"/>
        <v>物の燃え方</v>
      </c>
      <c r="W31" s="26">
        <f t="shared" si="2"/>
        <v>83.82352941176471</v>
      </c>
      <c r="X31" s="27">
        <f t="shared" si="2"/>
        <v>78.845674395412615</v>
      </c>
      <c r="Y31" s="28">
        <f t="shared" si="2"/>
        <v>30</v>
      </c>
    </row>
    <row r="32" spans="1:25" hidden="1" x14ac:dyDescent="0.15">
      <c r="A32" s="61"/>
      <c r="B32" s="66" t="str">
        <f t="shared" si="0"/>
        <v>動物のからだのつくりとはたらき</v>
      </c>
      <c r="C32" s="67"/>
      <c r="D32" s="68"/>
      <c r="E32" s="26">
        <f t="shared" si="1"/>
        <v>71.568627450980387</v>
      </c>
      <c r="F32" s="27">
        <f t="shared" si="1"/>
        <v>72.226377461979553</v>
      </c>
      <c r="G32" s="28">
        <f t="shared" si="1"/>
        <v>35</v>
      </c>
      <c r="U32" s="80"/>
      <c r="V32" s="29" t="str">
        <f t="shared" si="2"/>
        <v>動物のからだのつくりとはたらき</v>
      </c>
      <c r="W32" s="26">
        <f t="shared" si="2"/>
        <v>71.568627450980387</v>
      </c>
      <c r="X32" s="27">
        <f t="shared" si="2"/>
        <v>72.226377461979553</v>
      </c>
      <c r="Y32" s="28">
        <f t="shared" si="2"/>
        <v>35</v>
      </c>
    </row>
    <row r="33" spans="1:25" hidden="1" x14ac:dyDescent="0.15">
      <c r="A33" s="61"/>
      <c r="B33" s="66" t="str">
        <f t="shared" si="0"/>
        <v>植物のつくりとはたらき</v>
      </c>
      <c r="C33" s="67"/>
      <c r="D33" s="68"/>
      <c r="E33" s="26">
        <f t="shared" si="1"/>
        <v>79.411764705882348</v>
      </c>
      <c r="F33" s="27">
        <f t="shared" si="1"/>
        <v>81.999501371229115</v>
      </c>
      <c r="G33" s="28">
        <f t="shared" si="1"/>
        <v>40</v>
      </c>
      <c r="U33" s="80"/>
      <c r="V33" s="29" t="str">
        <f t="shared" si="2"/>
        <v>植物のつくりとはたらき</v>
      </c>
      <c r="W33" s="26">
        <f t="shared" si="2"/>
        <v>79.411764705882348</v>
      </c>
      <c r="X33" s="27">
        <f t="shared" si="2"/>
        <v>81.999501371229115</v>
      </c>
      <c r="Y33" s="28">
        <f t="shared" si="2"/>
        <v>40</v>
      </c>
    </row>
    <row r="34" spans="1:25" hidden="1" x14ac:dyDescent="0.15">
      <c r="A34" s="61"/>
      <c r="B34" s="66" t="str">
        <f t="shared" si="0"/>
        <v>生物とかんきょう</v>
      </c>
      <c r="C34" s="67"/>
      <c r="D34" s="68"/>
      <c r="E34" s="26">
        <f t="shared" si="1"/>
        <v>70.588235294117652</v>
      </c>
      <c r="F34" s="27">
        <f t="shared" si="1"/>
        <v>77.56170531039642</v>
      </c>
      <c r="G34" s="28">
        <f t="shared" si="1"/>
        <v>45</v>
      </c>
      <c r="U34" s="80"/>
      <c r="V34" s="29" t="str">
        <f t="shared" si="2"/>
        <v>生物とかんきょう</v>
      </c>
      <c r="W34" s="26">
        <f t="shared" si="2"/>
        <v>70.588235294117652</v>
      </c>
      <c r="X34" s="27">
        <f t="shared" si="2"/>
        <v>77.56170531039642</v>
      </c>
      <c r="Y34" s="28">
        <f t="shared" si="2"/>
        <v>45</v>
      </c>
    </row>
    <row r="35" spans="1:25" hidden="1" x14ac:dyDescent="0.15">
      <c r="A35" s="61"/>
      <c r="B35" s="66" t="str">
        <f t="shared" si="0"/>
        <v>水よう液の性質</v>
      </c>
      <c r="C35" s="67"/>
      <c r="D35" s="68"/>
      <c r="E35" s="26">
        <f t="shared" si="1"/>
        <v>74.509803921568633</v>
      </c>
      <c r="F35" s="27">
        <f t="shared" si="1"/>
        <v>71.204188481675402</v>
      </c>
      <c r="G35" s="28">
        <f t="shared" si="1"/>
        <v>50</v>
      </c>
      <c r="U35" s="80"/>
      <c r="V35" s="29" t="str">
        <f t="shared" si="2"/>
        <v>水よう液の性質</v>
      </c>
      <c r="W35" s="26">
        <f t="shared" si="2"/>
        <v>74.509803921568633</v>
      </c>
      <c r="X35" s="27">
        <f t="shared" si="2"/>
        <v>71.204188481675402</v>
      </c>
      <c r="Y35" s="28">
        <f t="shared" si="2"/>
        <v>50</v>
      </c>
    </row>
    <row r="36" spans="1:25" hidden="1" x14ac:dyDescent="0.15">
      <c r="A36" s="62"/>
      <c r="B36" s="69" t="str">
        <f t="shared" si="0"/>
        <v>月と太陽</v>
      </c>
      <c r="C36" s="70"/>
      <c r="D36" s="71"/>
      <c r="E36" s="30">
        <f t="shared" si="1"/>
        <v>79.411764705882348</v>
      </c>
      <c r="F36" s="31">
        <f t="shared" si="1"/>
        <v>75.791573173772136</v>
      </c>
      <c r="G36" s="32">
        <f t="shared" si="1"/>
        <v>55</v>
      </c>
      <c r="U36" s="81"/>
      <c r="V36" s="33" t="str">
        <f t="shared" si="2"/>
        <v>月と太陽</v>
      </c>
      <c r="W36" s="30">
        <f t="shared" si="2"/>
        <v>79.411764705882348</v>
      </c>
      <c r="X36" s="31">
        <f t="shared" si="2"/>
        <v>75.791573173772136</v>
      </c>
      <c r="Y36" s="32">
        <f t="shared" si="2"/>
        <v>55</v>
      </c>
    </row>
    <row r="37" spans="1:25" x14ac:dyDescent="0.15">
      <c r="A37" s="60" t="s">
        <v>6</v>
      </c>
      <c r="B37" s="63" t="str">
        <f t="shared" si="0"/>
        <v>物質・エネルギー</v>
      </c>
      <c r="C37" s="64"/>
      <c r="D37" s="65"/>
      <c r="E37" s="22">
        <f t="shared" si="1"/>
        <v>72.058823529411754</v>
      </c>
      <c r="F37" s="23">
        <f t="shared" si="1"/>
        <v>69.859671617338023</v>
      </c>
      <c r="G37" s="24">
        <f t="shared" si="1"/>
        <v>67.764776417651746</v>
      </c>
      <c r="U37" s="60" t="s">
        <v>6</v>
      </c>
      <c r="V37" s="25" t="str">
        <f t="shared" si="2"/>
        <v>物質・エネルギー</v>
      </c>
      <c r="W37" s="22">
        <f t="shared" si="2"/>
        <v>72.058823529411754</v>
      </c>
      <c r="X37" s="23">
        <f t="shared" si="2"/>
        <v>69.859671617338023</v>
      </c>
      <c r="Y37" s="24">
        <f t="shared" si="2"/>
        <v>67.764776417651746</v>
      </c>
    </row>
    <row r="38" spans="1:25" x14ac:dyDescent="0.15">
      <c r="A38" s="61"/>
      <c r="B38" s="66" t="str">
        <f t="shared" si="0"/>
        <v>生命・地球</v>
      </c>
      <c r="C38" s="67"/>
      <c r="D38" s="68"/>
      <c r="E38" s="26">
        <f t="shared" si="1"/>
        <v>76.470588235294116</v>
      </c>
      <c r="F38" s="27">
        <f t="shared" si="1"/>
        <v>75.076871935510681</v>
      </c>
      <c r="G38" s="28">
        <f t="shared" si="1"/>
        <v>73.734280819644866</v>
      </c>
      <c r="U38" s="61"/>
      <c r="V38" s="29" t="str">
        <f t="shared" si="2"/>
        <v>生命・地球</v>
      </c>
      <c r="W38" s="26">
        <f t="shared" si="2"/>
        <v>76.470588235294116</v>
      </c>
      <c r="X38" s="27">
        <f t="shared" si="2"/>
        <v>75.076871935510681</v>
      </c>
      <c r="Y38" s="28">
        <f t="shared" si="2"/>
        <v>73.734280819644866</v>
      </c>
    </row>
    <row r="39" spans="1:25" x14ac:dyDescent="0.15">
      <c r="A39" s="61"/>
      <c r="B39" s="66" t="str">
        <f t="shared" si="0"/>
        <v/>
      </c>
      <c r="C39" s="67"/>
      <c r="D39" s="68"/>
      <c r="E39" s="26" t="str">
        <f t="shared" si="1"/>
        <v/>
      </c>
      <c r="F39" s="27" t="str">
        <f t="shared" si="1"/>
        <v/>
      </c>
      <c r="G39" s="28" t="str">
        <f t="shared" si="1"/>
        <v/>
      </c>
      <c r="U39" s="61"/>
      <c r="V39" s="29" t="str">
        <f t="shared" si="2"/>
        <v/>
      </c>
      <c r="W39" s="26" t="str">
        <f t="shared" si="2"/>
        <v/>
      </c>
      <c r="X39" s="27" t="str">
        <f t="shared" si="2"/>
        <v/>
      </c>
      <c r="Y39" s="28" t="str">
        <f t="shared" si="2"/>
        <v/>
      </c>
    </row>
    <row r="40" spans="1:25" x14ac:dyDescent="0.15">
      <c r="A40" s="61"/>
      <c r="B40" s="66" t="str">
        <f t="shared" si="0"/>
        <v/>
      </c>
      <c r="C40" s="67"/>
      <c r="D40" s="68"/>
      <c r="E40" s="26" t="str">
        <f t="shared" si="1"/>
        <v/>
      </c>
      <c r="F40" s="27" t="str">
        <f t="shared" si="1"/>
        <v/>
      </c>
      <c r="G40" s="28" t="str">
        <f t="shared" si="1"/>
        <v/>
      </c>
      <c r="U40" s="61"/>
      <c r="V40" s="29" t="str">
        <f t="shared" si="2"/>
        <v/>
      </c>
      <c r="W40" s="26" t="str">
        <f t="shared" si="2"/>
        <v/>
      </c>
      <c r="X40" s="27" t="str">
        <f t="shared" si="2"/>
        <v/>
      </c>
      <c r="Y40" s="28" t="str">
        <f t="shared" si="2"/>
        <v/>
      </c>
    </row>
    <row r="41" spans="1:25" x14ac:dyDescent="0.15">
      <c r="A41" s="61"/>
      <c r="B41" s="66" t="str">
        <f t="shared" si="0"/>
        <v/>
      </c>
      <c r="C41" s="67"/>
      <c r="D41" s="68"/>
      <c r="E41" s="26" t="str">
        <f t="shared" si="1"/>
        <v/>
      </c>
      <c r="F41" s="27" t="str">
        <f t="shared" si="1"/>
        <v/>
      </c>
      <c r="G41" s="28" t="str">
        <f t="shared" si="1"/>
        <v/>
      </c>
      <c r="I41" s="34"/>
      <c r="U41" s="61"/>
      <c r="V41" s="29" t="str">
        <f t="shared" si="2"/>
        <v/>
      </c>
      <c r="W41" s="26" t="str">
        <f t="shared" si="2"/>
        <v/>
      </c>
      <c r="X41" s="27" t="str">
        <f t="shared" si="2"/>
        <v/>
      </c>
      <c r="Y41" s="28" t="str">
        <f t="shared" si="2"/>
        <v/>
      </c>
    </row>
    <row r="42" spans="1:25" x14ac:dyDescent="0.15">
      <c r="A42" s="62"/>
      <c r="B42" s="69" t="str">
        <f t="shared" si="0"/>
        <v/>
      </c>
      <c r="C42" s="70"/>
      <c r="D42" s="71"/>
      <c r="E42" s="30" t="str">
        <f t="shared" si="1"/>
        <v/>
      </c>
      <c r="F42" s="31" t="str">
        <f t="shared" si="1"/>
        <v/>
      </c>
      <c r="G42" s="32" t="str">
        <f t="shared" si="1"/>
        <v/>
      </c>
      <c r="U42" s="62"/>
      <c r="V42" s="33" t="str">
        <f t="shared" si="2"/>
        <v/>
      </c>
      <c r="W42" s="30" t="str">
        <f t="shared" si="2"/>
        <v/>
      </c>
      <c r="X42" s="31" t="str">
        <f t="shared" si="2"/>
        <v/>
      </c>
      <c r="Y42" s="32" t="str">
        <f t="shared" si="2"/>
        <v/>
      </c>
    </row>
    <row r="43" spans="1:25" x14ac:dyDescent="0.15">
      <c r="A43" s="60" t="s">
        <v>7</v>
      </c>
      <c r="B43" s="63" t="str">
        <f t="shared" si="0"/>
        <v>知識・技能</v>
      </c>
      <c r="C43" s="64"/>
      <c r="D43" s="65"/>
      <c r="E43" s="22">
        <f t="shared" si="1"/>
        <v>78.609625668449198</v>
      </c>
      <c r="F43" s="23">
        <f t="shared" si="1"/>
        <v>77.801953718184095</v>
      </c>
      <c r="G43" s="24">
        <f t="shared" si="1"/>
        <v>78.419824813244176</v>
      </c>
      <c r="U43" s="60" t="s">
        <v>7</v>
      </c>
      <c r="V43" s="25" t="str">
        <f t="shared" ref="V43:Y47" si="3">IF(V110&lt;&gt;"",V110,"")</f>
        <v>知識・技能</v>
      </c>
      <c r="W43" s="22">
        <f t="shared" si="3"/>
        <v>78.609625668449198</v>
      </c>
      <c r="X43" s="23">
        <f t="shared" si="3"/>
        <v>77.801953718184095</v>
      </c>
      <c r="Y43" s="24">
        <f t="shared" si="3"/>
        <v>78.419824813244176</v>
      </c>
    </row>
    <row r="44" spans="1:25" x14ac:dyDescent="0.15">
      <c r="A44" s="61"/>
      <c r="B44" s="66" t="str">
        <f t="shared" si="0"/>
        <v>思考・判断・表現</v>
      </c>
      <c r="C44" s="67"/>
      <c r="D44" s="68"/>
      <c r="E44" s="26">
        <f t="shared" si="1"/>
        <v>71.732026143790847</v>
      </c>
      <c r="F44" s="27">
        <f t="shared" si="1"/>
        <v>69.353721709742658</v>
      </c>
      <c r="G44" s="28">
        <f t="shared" si="1"/>
        <v>66.227944955339538</v>
      </c>
      <c r="U44" s="61"/>
      <c r="V44" s="29" t="str">
        <f t="shared" si="3"/>
        <v>思考・判断・表現</v>
      </c>
      <c r="W44" s="26">
        <f t="shared" si="3"/>
        <v>71.732026143790847</v>
      </c>
      <c r="X44" s="27">
        <f t="shared" si="3"/>
        <v>69.353721709742658</v>
      </c>
      <c r="Y44" s="28">
        <f t="shared" si="3"/>
        <v>66.227944955339538</v>
      </c>
    </row>
    <row r="45" spans="1:25" x14ac:dyDescent="0.15">
      <c r="A45" s="61"/>
      <c r="B45" s="66" t="str">
        <f t="shared" si="0"/>
        <v/>
      </c>
      <c r="C45" s="67"/>
      <c r="D45" s="68"/>
      <c r="E45" s="26" t="str">
        <f t="shared" si="1"/>
        <v/>
      </c>
      <c r="F45" s="27" t="str">
        <f t="shared" si="1"/>
        <v/>
      </c>
      <c r="G45" s="28" t="str">
        <f t="shared" si="1"/>
        <v/>
      </c>
      <c r="U45" s="61"/>
      <c r="V45" s="29" t="str">
        <f t="shared" si="3"/>
        <v/>
      </c>
      <c r="W45" s="26" t="str">
        <f t="shared" si="3"/>
        <v/>
      </c>
      <c r="X45" s="27" t="str">
        <f t="shared" si="3"/>
        <v/>
      </c>
      <c r="Y45" s="28" t="str">
        <f t="shared" si="3"/>
        <v/>
      </c>
    </row>
    <row r="46" spans="1:25" x14ac:dyDescent="0.15">
      <c r="A46" s="61"/>
      <c r="B46" s="66" t="str">
        <f t="shared" si="0"/>
        <v/>
      </c>
      <c r="C46" s="67"/>
      <c r="D46" s="68"/>
      <c r="E46" s="26" t="str">
        <f t="shared" si="1"/>
        <v/>
      </c>
      <c r="F46" s="27" t="str">
        <f t="shared" si="1"/>
        <v/>
      </c>
      <c r="G46" s="28" t="str">
        <f t="shared" si="1"/>
        <v/>
      </c>
      <c r="U46" s="61"/>
      <c r="V46" s="29" t="str">
        <f t="shared" si="3"/>
        <v/>
      </c>
      <c r="W46" s="26" t="str">
        <f t="shared" si="3"/>
        <v/>
      </c>
      <c r="X46" s="27" t="str">
        <f t="shared" si="3"/>
        <v/>
      </c>
      <c r="Y46" s="28" t="str">
        <f t="shared" si="3"/>
        <v/>
      </c>
    </row>
    <row r="47" spans="1:25" x14ac:dyDescent="0.15">
      <c r="A47" s="62"/>
      <c r="B47" s="69" t="str">
        <f t="shared" si="0"/>
        <v/>
      </c>
      <c r="C47" s="70"/>
      <c r="D47" s="71"/>
      <c r="E47" s="30" t="str">
        <f t="shared" si="1"/>
        <v/>
      </c>
      <c r="F47" s="31" t="str">
        <f t="shared" si="1"/>
        <v/>
      </c>
      <c r="G47" s="32" t="str">
        <f t="shared" si="1"/>
        <v/>
      </c>
      <c r="U47" s="62"/>
      <c r="V47" s="33" t="str">
        <f t="shared" si="3"/>
        <v/>
      </c>
      <c r="W47" s="30" t="str">
        <f t="shared" si="3"/>
        <v/>
      </c>
      <c r="X47" s="31" t="str">
        <f t="shared" si="3"/>
        <v/>
      </c>
      <c r="Y47" s="32" t="str">
        <f t="shared" si="3"/>
        <v/>
      </c>
    </row>
    <row r="48" spans="1:25" ht="4.5" customHeight="1" x14ac:dyDescent="0.15">
      <c r="A48" s="58" t="s">
        <v>8</v>
      </c>
      <c r="B48" s="58"/>
      <c r="C48" s="58"/>
      <c r="D48" s="58"/>
      <c r="E48" s="58"/>
      <c r="F48" s="58"/>
      <c r="G48" s="58"/>
      <c r="H48" s="58"/>
      <c r="I48" s="58"/>
      <c r="J48" s="58"/>
      <c r="K48" s="58"/>
      <c r="L48" s="58"/>
      <c r="M48" s="58"/>
      <c r="N48" s="58"/>
      <c r="O48" s="58"/>
      <c r="P48" s="58"/>
    </row>
    <row r="49" spans="1:19" ht="4.5" customHeight="1" x14ac:dyDescent="0.15">
      <c r="A49" s="58"/>
      <c r="B49" s="58"/>
      <c r="C49" s="58"/>
      <c r="D49" s="58"/>
      <c r="E49" s="58"/>
      <c r="F49" s="58"/>
      <c r="G49" s="58"/>
      <c r="H49" s="58"/>
      <c r="I49" s="58"/>
      <c r="J49" s="58"/>
      <c r="K49" s="58"/>
      <c r="L49" s="58"/>
      <c r="M49" s="58"/>
      <c r="N49" s="58"/>
      <c r="O49" s="58"/>
      <c r="P49" s="58"/>
    </row>
    <row r="50" spans="1:19" ht="4.5" customHeight="1" x14ac:dyDescent="0.15">
      <c r="A50" s="58"/>
      <c r="B50" s="58"/>
      <c r="C50" s="58"/>
      <c r="D50" s="58"/>
      <c r="E50" s="58"/>
      <c r="F50" s="58"/>
      <c r="G50" s="58"/>
      <c r="H50" s="58"/>
      <c r="I50" s="58"/>
      <c r="J50" s="58"/>
      <c r="K50" s="58"/>
      <c r="L50" s="58"/>
      <c r="M50" s="58"/>
      <c r="N50" s="58"/>
      <c r="O50" s="58"/>
      <c r="P50" s="58"/>
    </row>
    <row r="51" spans="1:19" ht="4.5" customHeight="1" x14ac:dyDescent="0.15">
      <c r="A51" s="58"/>
      <c r="B51" s="58"/>
      <c r="C51" s="58"/>
      <c r="D51" s="58"/>
      <c r="E51" s="58"/>
      <c r="F51" s="58"/>
      <c r="G51" s="58"/>
      <c r="H51" s="58"/>
      <c r="I51" s="58"/>
      <c r="J51" s="58"/>
      <c r="K51" s="58"/>
      <c r="L51" s="58"/>
      <c r="M51" s="58"/>
      <c r="N51" s="58"/>
      <c r="O51" s="58"/>
      <c r="P51" s="58"/>
    </row>
    <row r="52" spans="1:19" ht="4.5" customHeight="1" x14ac:dyDescent="0.15">
      <c r="A52" s="58"/>
      <c r="B52" s="58"/>
      <c r="C52" s="58"/>
      <c r="D52" s="58"/>
      <c r="E52" s="58"/>
      <c r="F52" s="58"/>
      <c r="G52" s="58"/>
      <c r="H52" s="58"/>
      <c r="I52" s="58"/>
      <c r="J52" s="58"/>
      <c r="K52" s="58"/>
      <c r="L52" s="58"/>
      <c r="M52" s="58"/>
      <c r="N52" s="58"/>
      <c r="O52" s="58"/>
      <c r="P52" s="58"/>
    </row>
    <row r="53" spans="1:19" ht="17.25" customHeight="1" x14ac:dyDescent="0.15">
      <c r="A53" s="5" t="s">
        <v>9</v>
      </c>
      <c r="B53" s="5"/>
      <c r="C53" s="5"/>
      <c r="H53" s="35"/>
      <c r="P53" s="36" t="s">
        <v>10</v>
      </c>
    </row>
    <row r="54" spans="1:19" ht="18.75" customHeight="1" x14ac:dyDescent="0.15">
      <c r="A54" s="59" t="s">
        <v>11</v>
      </c>
      <c r="B54" s="59"/>
      <c r="C54" s="59"/>
      <c r="D54" s="59" t="s">
        <v>12</v>
      </c>
      <c r="E54" s="59"/>
      <c r="F54" s="59"/>
      <c r="G54" s="59"/>
      <c r="H54" s="59"/>
      <c r="I54" s="59" t="s">
        <v>13</v>
      </c>
      <c r="J54" s="59"/>
      <c r="K54" s="59"/>
      <c r="L54" s="59"/>
      <c r="M54" s="59"/>
      <c r="N54" s="59"/>
      <c r="O54" s="59"/>
      <c r="P54" s="59"/>
    </row>
    <row r="55" spans="1:19" ht="97.5" hidden="1" customHeight="1" x14ac:dyDescent="0.15">
      <c r="A55" s="51" t="str">
        <f t="shared" ref="A55:A66" si="4">IF(V27&lt;&gt;"",V27,"")</f>
        <v>植物の発芽と成長</v>
      </c>
      <c r="B55" s="51"/>
      <c r="C55" s="51"/>
      <c r="D55" s="52"/>
      <c r="E55" s="52"/>
      <c r="F55" s="52"/>
      <c r="G55" s="52"/>
      <c r="H55" s="52"/>
      <c r="I55" s="52"/>
      <c r="J55" s="52"/>
      <c r="K55" s="52"/>
      <c r="L55" s="52"/>
      <c r="M55" s="52"/>
      <c r="N55" s="52"/>
      <c r="O55" s="52"/>
      <c r="P55" s="52"/>
      <c r="S55" s="37">
        <f t="shared" ref="S55:S66" si="5">LEN(V94)</f>
        <v>8</v>
      </c>
    </row>
    <row r="56" spans="1:19" ht="97.5" hidden="1" customHeight="1" x14ac:dyDescent="0.15">
      <c r="A56" s="51" t="str">
        <f t="shared" si="4"/>
        <v>ふりこのきまり</v>
      </c>
      <c r="B56" s="51"/>
      <c r="C56" s="51"/>
      <c r="D56" s="52"/>
      <c r="E56" s="52"/>
      <c r="F56" s="52"/>
      <c r="G56" s="52"/>
      <c r="H56" s="52"/>
      <c r="I56" s="52"/>
      <c r="J56" s="52"/>
      <c r="K56" s="52"/>
      <c r="L56" s="52"/>
      <c r="M56" s="52"/>
      <c r="N56" s="52"/>
      <c r="O56" s="52"/>
      <c r="P56" s="52"/>
      <c r="S56" s="37">
        <f t="shared" si="5"/>
        <v>7</v>
      </c>
    </row>
    <row r="57" spans="1:19" ht="97.5" hidden="1" customHeight="1" x14ac:dyDescent="0.15">
      <c r="A57" s="51" t="str">
        <f t="shared" si="4"/>
        <v>電流のはたらき</v>
      </c>
      <c r="B57" s="51"/>
      <c r="C57" s="51"/>
      <c r="D57" s="52"/>
      <c r="E57" s="52"/>
      <c r="F57" s="52"/>
      <c r="G57" s="52"/>
      <c r="H57" s="52"/>
      <c r="I57" s="52"/>
      <c r="J57" s="52"/>
      <c r="K57" s="52"/>
      <c r="L57" s="52"/>
      <c r="M57" s="52"/>
      <c r="N57" s="52"/>
      <c r="O57" s="52"/>
      <c r="P57" s="52"/>
      <c r="S57" s="37">
        <f t="shared" si="5"/>
        <v>7</v>
      </c>
    </row>
    <row r="58" spans="1:19" ht="97.5" hidden="1" customHeight="1" x14ac:dyDescent="0.15">
      <c r="A58" s="51" t="str">
        <f t="shared" si="4"/>
        <v>物のとけ方</v>
      </c>
      <c r="B58" s="51"/>
      <c r="C58" s="51"/>
      <c r="D58" s="52"/>
      <c r="E58" s="52"/>
      <c r="F58" s="52"/>
      <c r="G58" s="52"/>
      <c r="H58" s="52"/>
      <c r="I58" s="52"/>
      <c r="J58" s="52"/>
      <c r="K58" s="52"/>
      <c r="L58" s="52"/>
      <c r="M58" s="52"/>
      <c r="N58" s="52"/>
      <c r="O58" s="52"/>
      <c r="P58" s="52"/>
      <c r="S58" s="37">
        <f t="shared" si="5"/>
        <v>5</v>
      </c>
    </row>
    <row r="59" spans="1:19" ht="97.5" hidden="1" customHeight="1" x14ac:dyDescent="0.15">
      <c r="A59" s="51" t="str">
        <f t="shared" si="4"/>
        <v>物の燃え方</v>
      </c>
      <c r="B59" s="51"/>
      <c r="C59" s="51"/>
      <c r="D59" s="52"/>
      <c r="E59" s="52"/>
      <c r="F59" s="52"/>
      <c r="G59" s="52"/>
      <c r="H59" s="52"/>
      <c r="I59" s="52"/>
      <c r="J59" s="52"/>
      <c r="K59" s="52"/>
      <c r="L59" s="52"/>
      <c r="M59" s="52"/>
      <c r="N59" s="52"/>
      <c r="O59" s="52"/>
      <c r="P59" s="52"/>
      <c r="S59" s="37">
        <f t="shared" si="5"/>
        <v>5</v>
      </c>
    </row>
    <row r="60" spans="1:19" ht="97.5" hidden="1" customHeight="1" x14ac:dyDescent="0.15">
      <c r="A60" s="51" t="str">
        <f t="shared" si="4"/>
        <v>動物のからだのつくりとはたらき</v>
      </c>
      <c r="B60" s="51"/>
      <c r="C60" s="51"/>
      <c r="D60" s="52"/>
      <c r="E60" s="52"/>
      <c r="F60" s="52"/>
      <c r="G60" s="52"/>
      <c r="H60" s="52"/>
      <c r="I60" s="52"/>
      <c r="J60" s="52"/>
      <c r="K60" s="52"/>
      <c r="L60" s="52"/>
      <c r="M60" s="52"/>
      <c r="N60" s="52"/>
      <c r="O60" s="52"/>
      <c r="P60" s="52"/>
      <c r="S60" s="37">
        <f t="shared" si="5"/>
        <v>15</v>
      </c>
    </row>
    <row r="61" spans="1:19" ht="97.5" hidden="1" customHeight="1" x14ac:dyDescent="0.15">
      <c r="A61" s="51" t="str">
        <f t="shared" si="4"/>
        <v>植物のつくりとはたらき</v>
      </c>
      <c r="B61" s="51"/>
      <c r="C61" s="51"/>
      <c r="D61" s="52"/>
      <c r="E61" s="52"/>
      <c r="F61" s="52"/>
      <c r="G61" s="52"/>
      <c r="H61" s="52"/>
      <c r="I61" s="52"/>
      <c r="J61" s="52"/>
      <c r="K61" s="52"/>
      <c r="L61" s="52"/>
      <c r="M61" s="52"/>
      <c r="N61" s="52"/>
      <c r="O61" s="52"/>
      <c r="P61" s="52"/>
      <c r="S61" s="37">
        <f t="shared" si="5"/>
        <v>11</v>
      </c>
    </row>
    <row r="62" spans="1:19" ht="97.5" hidden="1" customHeight="1" x14ac:dyDescent="0.15">
      <c r="A62" s="51" t="str">
        <f t="shared" si="4"/>
        <v>生物とかんきょう</v>
      </c>
      <c r="B62" s="51"/>
      <c r="C62" s="51"/>
      <c r="D62" s="52"/>
      <c r="E62" s="52"/>
      <c r="F62" s="52"/>
      <c r="G62" s="52"/>
      <c r="H62" s="52"/>
      <c r="I62" s="52"/>
      <c r="J62" s="52"/>
      <c r="K62" s="52"/>
      <c r="L62" s="52"/>
      <c r="M62" s="52"/>
      <c r="N62" s="52"/>
      <c r="O62" s="52"/>
      <c r="P62" s="52"/>
      <c r="S62" s="37">
        <f t="shared" si="5"/>
        <v>8</v>
      </c>
    </row>
    <row r="63" spans="1:19" ht="97.5" hidden="1" customHeight="1" x14ac:dyDescent="0.15">
      <c r="A63" s="51" t="str">
        <f t="shared" si="4"/>
        <v>水よう液の性質</v>
      </c>
      <c r="B63" s="51"/>
      <c r="C63" s="51"/>
      <c r="D63" s="52"/>
      <c r="E63" s="52"/>
      <c r="F63" s="52"/>
      <c r="G63" s="52"/>
      <c r="H63" s="52"/>
      <c r="I63" s="52"/>
      <c r="J63" s="52"/>
      <c r="K63" s="52"/>
      <c r="L63" s="52"/>
      <c r="M63" s="52"/>
      <c r="N63" s="52"/>
      <c r="O63" s="52"/>
      <c r="P63" s="52"/>
      <c r="S63" s="37">
        <f t="shared" si="5"/>
        <v>7</v>
      </c>
    </row>
    <row r="64" spans="1:19" ht="97.5" hidden="1" customHeight="1" x14ac:dyDescent="0.15">
      <c r="A64" s="51" t="str">
        <f t="shared" si="4"/>
        <v>月と太陽</v>
      </c>
      <c r="B64" s="51"/>
      <c r="C64" s="51"/>
      <c r="D64" s="52"/>
      <c r="E64" s="52"/>
      <c r="F64" s="52"/>
      <c r="G64" s="52"/>
      <c r="H64" s="52"/>
      <c r="I64" s="52"/>
      <c r="J64" s="52"/>
      <c r="K64" s="52"/>
      <c r="L64" s="52"/>
      <c r="M64" s="52"/>
      <c r="N64" s="52"/>
      <c r="O64" s="52"/>
      <c r="P64" s="52"/>
      <c r="S64" s="37">
        <f t="shared" si="5"/>
        <v>4</v>
      </c>
    </row>
    <row r="65" spans="1:21" ht="298.5" customHeight="1" x14ac:dyDescent="0.15">
      <c r="A65" s="51" t="str">
        <f t="shared" si="4"/>
        <v>物質・エネルギー</v>
      </c>
      <c r="B65" s="51"/>
      <c r="C65" s="51"/>
      <c r="D65" s="52" t="s">
        <v>117</v>
      </c>
      <c r="E65" s="52"/>
      <c r="F65" s="52"/>
      <c r="G65" s="52"/>
      <c r="H65" s="52"/>
      <c r="I65" s="52" t="s">
        <v>118</v>
      </c>
      <c r="J65" s="52"/>
      <c r="K65" s="52"/>
      <c r="L65" s="52"/>
      <c r="M65" s="52"/>
      <c r="N65" s="52"/>
      <c r="O65" s="52"/>
      <c r="P65" s="52"/>
      <c r="S65" s="37">
        <f t="shared" si="5"/>
        <v>8</v>
      </c>
    </row>
    <row r="66" spans="1:21" ht="318.75" customHeight="1" x14ac:dyDescent="0.15">
      <c r="A66" s="51" t="str">
        <f t="shared" si="4"/>
        <v>生命・地球</v>
      </c>
      <c r="B66" s="51"/>
      <c r="C66" s="51"/>
      <c r="D66" s="52" t="s">
        <v>104</v>
      </c>
      <c r="E66" s="52"/>
      <c r="F66" s="52"/>
      <c r="G66" s="52"/>
      <c r="H66" s="52"/>
      <c r="I66" s="52" t="s">
        <v>119</v>
      </c>
      <c r="J66" s="52"/>
      <c r="K66" s="52"/>
      <c r="L66" s="52"/>
      <c r="M66" s="52"/>
      <c r="N66" s="52"/>
      <c r="O66" s="52"/>
      <c r="P66" s="52"/>
      <c r="S66" s="37">
        <f t="shared" si="5"/>
        <v>5</v>
      </c>
    </row>
    <row r="67" spans="1:21" ht="97.5" hidden="1" customHeight="1" x14ac:dyDescent="0.15">
      <c r="A67" s="49" t="str">
        <f>IF(V43&lt;&gt;"",V43,"")</f>
        <v>知識・技能</v>
      </c>
      <c r="B67" s="49"/>
      <c r="C67" s="49"/>
      <c r="D67" s="50"/>
      <c r="E67" s="50"/>
      <c r="F67" s="50"/>
      <c r="G67" s="50"/>
      <c r="H67" s="50"/>
      <c r="I67" s="50"/>
      <c r="J67" s="50"/>
      <c r="K67" s="50"/>
      <c r="L67" s="50"/>
      <c r="M67" s="50"/>
      <c r="N67" s="50"/>
      <c r="O67" s="50"/>
      <c r="P67" s="50"/>
      <c r="S67" s="37">
        <f>LEN(V110)</f>
        <v>5</v>
      </c>
    </row>
    <row r="68" spans="1:21" ht="97.5" hidden="1" customHeight="1" x14ac:dyDescent="0.15">
      <c r="A68" s="49" t="str">
        <f>IF(V44&lt;&gt;"",V44,"")</f>
        <v>思考・判断・表現</v>
      </c>
      <c r="B68" s="49"/>
      <c r="C68" s="49"/>
      <c r="D68" s="50"/>
      <c r="E68" s="50"/>
      <c r="F68" s="50"/>
      <c r="G68" s="50"/>
      <c r="H68" s="50"/>
      <c r="I68" s="50"/>
      <c r="J68" s="50"/>
      <c r="K68" s="50"/>
      <c r="L68" s="50"/>
      <c r="M68" s="50"/>
      <c r="N68" s="50"/>
      <c r="O68" s="50"/>
      <c r="P68" s="50"/>
      <c r="S68" s="37">
        <f>LEN(V111)</f>
        <v>8</v>
      </c>
    </row>
    <row r="69" spans="1:21" ht="26.25" customHeight="1" x14ac:dyDescent="0.15">
      <c r="A69" s="38"/>
      <c r="B69" s="38"/>
      <c r="C69" s="38"/>
      <c r="D69" s="39"/>
      <c r="E69" s="39"/>
      <c r="F69" s="39"/>
      <c r="G69" s="39"/>
      <c r="H69" s="39"/>
      <c r="I69" s="39"/>
      <c r="J69" s="39"/>
      <c r="K69" s="39"/>
      <c r="L69" s="39"/>
      <c r="M69" s="39"/>
      <c r="N69" s="39"/>
      <c r="O69" s="39"/>
      <c r="P69" s="39"/>
    </row>
    <row r="70" spans="1:21" ht="26.25" customHeight="1" x14ac:dyDescent="0.15">
      <c r="A70" s="40"/>
      <c r="B70" s="40"/>
      <c r="C70" s="40"/>
      <c r="D70" s="39"/>
      <c r="E70" s="39"/>
      <c r="F70" s="39"/>
      <c r="G70" s="39"/>
      <c r="H70" s="39"/>
      <c r="I70" s="39"/>
      <c r="J70" s="39"/>
      <c r="K70" s="39"/>
      <c r="L70" s="39"/>
      <c r="M70" s="39"/>
      <c r="N70" s="39"/>
      <c r="O70" s="39"/>
      <c r="P70" s="39"/>
    </row>
    <row r="73" spans="1:21" x14ac:dyDescent="0.15">
      <c r="T73" s="9"/>
      <c r="U73" s="9"/>
    </row>
    <row r="74" spans="1:21" x14ac:dyDescent="0.15">
      <c r="T74" s="14"/>
      <c r="U74" s="14"/>
    </row>
    <row r="75" spans="1:21" x14ac:dyDescent="0.15">
      <c r="T75" s="14"/>
      <c r="U75" s="14"/>
    </row>
    <row r="76" spans="1:21" x14ac:dyDescent="0.15">
      <c r="T76" s="14"/>
      <c r="U76" s="14"/>
    </row>
    <row r="77" spans="1:21" x14ac:dyDescent="0.15">
      <c r="T77" s="14"/>
      <c r="U77" s="14"/>
    </row>
    <row r="78" spans="1:21" x14ac:dyDescent="0.15">
      <c r="T78" s="14"/>
      <c r="U78" s="14"/>
    </row>
    <row r="79" spans="1:21" x14ac:dyDescent="0.15">
      <c r="T79" s="14"/>
      <c r="U79" s="14"/>
    </row>
    <row r="80" spans="1:21" x14ac:dyDescent="0.15">
      <c r="T80" s="14"/>
      <c r="U80" s="14"/>
    </row>
    <row r="81" spans="20:25" x14ac:dyDescent="0.15">
      <c r="T81" s="14"/>
      <c r="U81" s="14"/>
    </row>
    <row r="82" spans="20:25" x14ac:dyDescent="0.15">
      <c r="T82" s="14"/>
      <c r="U82" s="14"/>
    </row>
    <row r="83" spans="20:25" x14ac:dyDescent="0.15">
      <c r="T83" s="14"/>
      <c r="U83" s="14"/>
    </row>
    <row r="84" spans="20:25" x14ac:dyDescent="0.15">
      <c r="T84" s="14"/>
      <c r="U84" s="14"/>
    </row>
    <row r="85" spans="20:25" x14ac:dyDescent="0.15">
      <c r="T85" s="14"/>
      <c r="U85" s="14"/>
    </row>
    <row r="86" spans="20:25" x14ac:dyDescent="0.15">
      <c r="T86" s="14"/>
      <c r="U86" s="14"/>
    </row>
    <row r="87" spans="20:25" x14ac:dyDescent="0.15">
      <c r="T87" s="14"/>
      <c r="U87" s="14"/>
    </row>
    <row r="88" spans="20:25" x14ac:dyDescent="0.15">
      <c r="T88" s="14"/>
      <c r="U88" s="14"/>
    </row>
    <row r="89" spans="20:25" x14ac:dyDescent="0.15">
      <c r="T89" s="14"/>
      <c r="U89" s="14"/>
    </row>
    <row r="93" spans="20:25" x14ac:dyDescent="0.15">
      <c r="U93" s="1" t="s">
        <v>14</v>
      </c>
      <c r="V93" s="41" t="s">
        <v>15</v>
      </c>
      <c r="W93" s="9" t="s">
        <v>16</v>
      </c>
      <c r="X93" s="9" t="s">
        <v>3</v>
      </c>
      <c r="Y93" s="9" t="s">
        <v>4</v>
      </c>
    </row>
    <row r="94" spans="20:25" ht="13.5" hidden="1" customHeight="1" x14ac:dyDescent="0.15">
      <c r="T94" s="42"/>
      <c r="U94" s="1">
        <v>1</v>
      </c>
      <c r="V94" s="1" t="s">
        <v>65</v>
      </c>
      <c r="W94" s="14">
        <v>80.882352941176464</v>
      </c>
      <c r="X94" s="14">
        <v>71.353777112939412</v>
      </c>
      <c r="Y94" s="14">
        <v>10</v>
      </c>
    </row>
    <row r="95" spans="20:25" hidden="1" x14ac:dyDescent="0.15">
      <c r="T95" s="43"/>
      <c r="U95" s="1">
        <v>2</v>
      </c>
      <c r="V95" s="1" t="s">
        <v>66</v>
      </c>
      <c r="W95" s="14">
        <v>65.686274509803923</v>
      </c>
      <c r="X95" s="14">
        <v>63.40895869691682</v>
      </c>
      <c r="Y95" s="14">
        <v>15</v>
      </c>
    </row>
    <row r="96" spans="20:25" hidden="1" x14ac:dyDescent="0.15">
      <c r="T96" s="43"/>
      <c r="U96" s="1">
        <v>3</v>
      </c>
      <c r="V96" s="1" t="s">
        <v>67</v>
      </c>
      <c r="W96" s="14">
        <v>70.588235294117652</v>
      </c>
      <c r="X96" s="14">
        <v>70.01578991107786</v>
      </c>
      <c r="Y96" s="14">
        <v>20</v>
      </c>
    </row>
    <row r="97" spans="20:25" hidden="1" x14ac:dyDescent="0.15">
      <c r="T97" s="43"/>
      <c r="U97" s="1">
        <v>4</v>
      </c>
      <c r="V97" s="1" t="s">
        <v>68</v>
      </c>
      <c r="W97" s="14">
        <v>69.607843137254903</v>
      </c>
      <c r="X97" s="14">
        <v>68.819080860965684</v>
      </c>
      <c r="Y97" s="14">
        <v>25</v>
      </c>
    </row>
    <row r="98" spans="20:25" hidden="1" x14ac:dyDescent="0.15">
      <c r="T98" s="43"/>
      <c r="U98" s="1">
        <v>5</v>
      </c>
      <c r="V98" s="1" t="s">
        <v>69</v>
      </c>
      <c r="W98" s="14">
        <v>83.82352941176471</v>
      </c>
      <c r="X98" s="14">
        <v>78.845674395412615</v>
      </c>
      <c r="Y98" s="14">
        <v>30</v>
      </c>
    </row>
    <row r="99" spans="20:25" hidden="1" x14ac:dyDescent="0.15">
      <c r="T99" s="43"/>
      <c r="U99" s="1">
        <v>6</v>
      </c>
      <c r="V99" s="1" t="s">
        <v>70</v>
      </c>
      <c r="W99" s="14">
        <v>71.568627450980387</v>
      </c>
      <c r="X99" s="14">
        <v>72.226377461979553</v>
      </c>
      <c r="Y99" s="14">
        <v>35</v>
      </c>
    </row>
    <row r="100" spans="20:25" hidden="1" x14ac:dyDescent="0.15">
      <c r="T100" s="43"/>
      <c r="U100" s="1">
        <v>7</v>
      </c>
      <c r="V100" s="1" t="s">
        <v>71</v>
      </c>
      <c r="W100" s="14">
        <v>79.411764705882348</v>
      </c>
      <c r="X100" s="14">
        <v>81.999501371229115</v>
      </c>
      <c r="Y100" s="14">
        <v>40</v>
      </c>
    </row>
    <row r="101" spans="20:25" hidden="1" x14ac:dyDescent="0.15">
      <c r="T101" s="43"/>
      <c r="U101" s="1">
        <v>8</v>
      </c>
      <c r="V101" s="1" t="s">
        <v>72</v>
      </c>
      <c r="W101" s="14">
        <v>70.588235294117652</v>
      </c>
      <c r="X101" s="14">
        <v>77.56170531039642</v>
      </c>
      <c r="Y101" s="14">
        <v>45</v>
      </c>
    </row>
    <row r="102" spans="20:25" hidden="1" x14ac:dyDescent="0.15">
      <c r="T102" s="43"/>
      <c r="U102" s="1">
        <v>9</v>
      </c>
      <c r="V102" s="1" t="s">
        <v>73</v>
      </c>
      <c r="W102" s="14">
        <v>74.509803921568633</v>
      </c>
      <c r="X102" s="14">
        <v>71.204188481675402</v>
      </c>
      <c r="Y102" s="14">
        <v>50</v>
      </c>
    </row>
    <row r="103" spans="20:25" hidden="1" x14ac:dyDescent="0.15">
      <c r="T103" s="44"/>
      <c r="U103" s="1">
        <v>10</v>
      </c>
      <c r="V103" s="1" t="s">
        <v>74</v>
      </c>
      <c r="W103" s="14">
        <v>79.411764705882348</v>
      </c>
      <c r="X103" s="14">
        <v>75.791573173772136</v>
      </c>
      <c r="Y103" s="14">
        <v>55</v>
      </c>
    </row>
    <row r="104" spans="20:25" ht="13.5" customHeight="1" x14ac:dyDescent="0.15">
      <c r="T104" s="42"/>
      <c r="U104" s="1">
        <v>1</v>
      </c>
      <c r="V104" s="1" t="s">
        <v>75</v>
      </c>
      <c r="W104" s="14">
        <v>72.058823529411754</v>
      </c>
      <c r="X104" s="14">
        <v>69.859671617338023</v>
      </c>
      <c r="Y104" s="14">
        <v>67.764776417651746</v>
      </c>
    </row>
    <row r="105" spans="20:25" x14ac:dyDescent="0.15">
      <c r="T105" s="43"/>
      <c r="U105" s="1">
        <v>2</v>
      </c>
      <c r="V105" s="1" t="s">
        <v>76</v>
      </c>
      <c r="W105" s="14">
        <v>76.470588235294116</v>
      </c>
      <c r="X105" s="14">
        <v>75.076871935510681</v>
      </c>
      <c r="Y105" s="14">
        <v>73.734280819644866</v>
      </c>
    </row>
    <row r="106" spans="20:25" hidden="1" x14ac:dyDescent="0.15">
      <c r="T106" s="43"/>
      <c r="U106" s="1">
        <v>3</v>
      </c>
      <c r="W106" s="14"/>
      <c r="X106" s="14"/>
      <c r="Y106" s="14"/>
    </row>
    <row r="107" spans="20:25" hidden="1" x14ac:dyDescent="0.15">
      <c r="T107" s="43"/>
      <c r="U107" s="1">
        <v>4</v>
      </c>
      <c r="W107" s="14"/>
      <c r="X107" s="14"/>
      <c r="Y107" s="14"/>
    </row>
    <row r="108" spans="20:25" hidden="1" x14ac:dyDescent="0.15">
      <c r="T108" s="43"/>
      <c r="U108" s="1">
        <v>5</v>
      </c>
      <c r="W108" s="14"/>
      <c r="X108" s="14"/>
      <c r="Y108" s="14"/>
    </row>
    <row r="109" spans="20:25" hidden="1" x14ac:dyDescent="0.15">
      <c r="T109" s="44"/>
      <c r="U109" s="1">
        <v>6</v>
      </c>
      <c r="W109" s="14"/>
      <c r="X109" s="14"/>
      <c r="Y109" s="14"/>
    </row>
    <row r="110" spans="20:25" ht="13.5" customHeight="1" x14ac:dyDescent="0.15">
      <c r="T110" s="42"/>
      <c r="U110" s="1">
        <v>1</v>
      </c>
      <c r="V110" s="1" t="s">
        <v>32</v>
      </c>
      <c r="W110" s="14">
        <v>78.609625668449198</v>
      </c>
      <c r="X110" s="14">
        <v>77.801953718184095</v>
      </c>
      <c r="Y110" s="14">
        <v>78.419824813244176</v>
      </c>
    </row>
    <row r="111" spans="20:25" x14ac:dyDescent="0.15">
      <c r="T111" s="43"/>
      <c r="U111" s="1">
        <v>2</v>
      </c>
      <c r="V111" s="1" t="s">
        <v>33</v>
      </c>
      <c r="W111" s="14">
        <v>71.732026143790847</v>
      </c>
      <c r="X111" s="14">
        <v>69.353721709742658</v>
      </c>
      <c r="Y111" s="14">
        <v>66.227944955339538</v>
      </c>
    </row>
    <row r="112" spans="20:25" hidden="1" x14ac:dyDescent="0.15">
      <c r="T112" s="43"/>
      <c r="U112" s="1">
        <v>3</v>
      </c>
      <c r="V112" s="1" t="s">
        <v>25</v>
      </c>
      <c r="W112" s="14"/>
      <c r="X112" s="14"/>
      <c r="Y112" s="14"/>
    </row>
    <row r="113" spans="20:25" hidden="1" x14ac:dyDescent="0.15">
      <c r="T113" s="43"/>
      <c r="U113" s="1">
        <v>4</v>
      </c>
      <c r="V113" s="1" t="s">
        <v>25</v>
      </c>
      <c r="W113" s="14"/>
      <c r="X113" s="14"/>
      <c r="Y113" s="14"/>
    </row>
    <row r="114" spans="20:25" hidden="1" x14ac:dyDescent="0.15">
      <c r="T114" s="44"/>
      <c r="U114" s="1">
        <v>5</v>
      </c>
      <c r="V114" s="1" t="s">
        <v>25</v>
      </c>
      <c r="W114" s="14"/>
      <c r="X114" s="14"/>
      <c r="Y114" s="14"/>
    </row>
    <row r="115" spans="20:25" x14ac:dyDescent="0.15">
      <c r="W115" s="14"/>
      <c r="X115" s="14"/>
    </row>
    <row r="116" spans="20:25" x14ac:dyDescent="0.15">
      <c r="W116" s="14"/>
      <c r="X116" s="14"/>
    </row>
    <row r="117" spans="20:25" x14ac:dyDescent="0.15">
      <c r="W117" s="14"/>
      <c r="X117" s="14"/>
    </row>
    <row r="118" spans="20:25" x14ac:dyDescent="0.15">
      <c r="W118" s="14"/>
      <c r="X118" s="14"/>
    </row>
    <row r="119" spans="20:25" x14ac:dyDescent="0.15">
      <c r="W119" s="14"/>
      <c r="X119" s="14"/>
    </row>
    <row r="120" spans="20:25" x14ac:dyDescent="0.15">
      <c r="W120" s="14"/>
      <c r="X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sheetData>
  <mergeCells count="77">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6:C66"/>
    <mergeCell ref="D66:H66"/>
    <mergeCell ref="I66:P66"/>
    <mergeCell ref="A64:C64"/>
    <mergeCell ref="D64:H64"/>
    <mergeCell ref="I64:P64"/>
    <mergeCell ref="A65:C65"/>
    <mergeCell ref="D65:H65"/>
    <mergeCell ref="I65:P65"/>
    <mergeCell ref="A68:C68"/>
    <mergeCell ref="D68:H68"/>
    <mergeCell ref="I68:P68"/>
    <mergeCell ref="A67:C67"/>
    <mergeCell ref="D67:H67"/>
    <mergeCell ref="I67:P67"/>
  </mergeCells>
  <phoneticPr fontId="2"/>
  <printOptions horizontalCentered="1"/>
  <pageMargins left="0.19685039370078741" right="0.19685039370078741" top="0.39370078740157483" bottom="0.27559055118110237" header="0.51181102362204722" footer="0.19685039370078741"/>
  <pageSetup paperSize="9" scale="89" orientation="portrait" r:id="rId1"/>
  <headerFooter alignWithMargins="0"/>
  <rowBreaks count="1" manualBreakCount="1">
    <brk id="70"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L12"/>
  <sheetViews>
    <sheetView tabSelected="1" view="pageBreakPreview" zoomScale="130" zoomScaleNormal="100" zoomScaleSheetLayoutView="130" workbookViewId="0">
      <selection activeCell="A12" sqref="A12:H12"/>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12" ht="15" customHeight="1" x14ac:dyDescent="0.15"/>
    <row r="2" spans="1:12" ht="18" x14ac:dyDescent="0.2">
      <c r="A2" s="2" t="s">
        <v>84</v>
      </c>
    </row>
    <row r="3" spans="1:12" ht="18" x14ac:dyDescent="0.2">
      <c r="A3" s="2" t="s">
        <v>78</v>
      </c>
    </row>
    <row r="5" spans="1:12" ht="14.25" x14ac:dyDescent="0.15">
      <c r="A5" s="5" t="s">
        <v>79</v>
      </c>
    </row>
    <row r="6" spans="1:12" ht="18.75" customHeight="1" x14ac:dyDescent="0.15">
      <c r="A6" s="82" t="s">
        <v>80</v>
      </c>
      <c r="B6" s="83"/>
      <c r="C6" s="84" t="s">
        <v>81</v>
      </c>
      <c r="D6" s="85"/>
      <c r="E6" s="86"/>
      <c r="F6" s="82" t="s">
        <v>82</v>
      </c>
      <c r="G6" s="85"/>
      <c r="H6" s="86"/>
    </row>
    <row r="7" spans="1:12" ht="96.75" customHeight="1" x14ac:dyDescent="0.15">
      <c r="A7" s="87" t="s">
        <v>85</v>
      </c>
      <c r="B7" s="88"/>
      <c r="C7" s="88" t="s">
        <v>86</v>
      </c>
      <c r="D7" s="88"/>
      <c r="E7" s="89"/>
      <c r="F7" s="90" t="s">
        <v>89</v>
      </c>
      <c r="G7" s="91"/>
      <c r="H7" s="92"/>
    </row>
    <row r="8" spans="1:12" ht="194.25" customHeight="1" x14ac:dyDescent="0.15">
      <c r="A8" s="87" t="s">
        <v>87</v>
      </c>
      <c r="B8" s="88"/>
      <c r="C8" s="88" t="s">
        <v>88</v>
      </c>
      <c r="D8" s="88"/>
      <c r="E8" s="89"/>
      <c r="F8" s="90" t="s">
        <v>98</v>
      </c>
      <c r="G8" s="91"/>
      <c r="H8" s="92"/>
    </row>
    <row r="9" spans="1:12" ht="15" customHeight="1" x14ac:dyDescent="0.15">
      <c r="A9" s="46"/>
      <c r="B9" s="46"/>
      <c r="C9" s="46"/>
      <c r="D9" s="46"/>
      <c r="E9" s="46"/>
      <c r="F9" s="46"/>
      <c r="G9" s="46"/>
      <c r="H9" s="48"/>
    </row>
    <row r="10" spans="1:12" ht="15" customHeight="1" x14ac:dyDescent="0.15">
      <c r="E10" s="96"/>
      <c r="F10" s="96"/>
      <c r="G10" s="96"/>
      <c r="H10" s="96"/>
      <c r="I10" s="96"/>
      <c r="J10" s="96"/>
      <c r="K10" s="96"/>
      <c r="L10" s="96"/>
    </row>
    <row r="11" spans="1:12" ht="14.25" x14ac:dyDescent="0.15">
      <c r="A11" s="5" t="s">
        <v>83</v>
      </c>
      <c r="E11" s="47"/>
      <c r="F11" s="47"/>
      <c r="G11" s="47"/>
    </row>
    <row r="12" spans="1:12" ht="144" customHeight="1" x14ac:dyDescent="0.15">
      <c r="A12" s="93" t="s">
        <v>116</v>
      </c>
      <c r="B12" s="94"/>
      <c r="C12" s="94"/>
      <c r="D12" s="94"/>
      <c r="E12" s="94"/>
      <c r="F12" s="94"/>
      <c r="G12" s="94"/>
      <c r="H12" s="95"/>
    </row>
  </sheetData>
  <mergeCells count="13">
    <mergeCell ref="A12:H12"/>
    <mergeCell ref="J10:L10"/>
    <mergeCell ref="A8:B8"/>
    <mergeCell ref="C8:E8"/>
    <mergeCell ref="F8:H8"/>
    <mergeCell ref="E10:G10"/>
    <mergeCell ref="H10:I10"/>
    <mergeCell ref="A6:B6"/>
    <mergeCell ref="C6:E6"/>
    <mergeCell ref="F6:H6"/>
    <mergeCell ref="A7:B7"/>
    <mergeCell ref="C7:E7"/>
    <mergeCell ref="F7:H7"/>
  </mergeCells>
  <phoneticPr fontId="2"/>
  <pageMargins left="0.19685039370078741" right="0.19685039370078741" top="0.35433070866141736" bottom="0.19685039370078741" header="0.51181102362204722" footer="0.19685039370078741"/>
  <pageSetup paperSize="9" scale="9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小学校6年国語</vt:lpstr>
      <vt:lpstr>小学校6年社会</vt:lpstr>
      <vt:lpstr>小学校6年算数</vt:lpstr>
      <vt:lpstr>小学校6年理科</vt:lpstr>
      <vt:lpstr>学校全体での取組</vt:lpstr>
      <vt:lpstr>学校全体での取組!Print_Area</vt:lpstr>
      <vt:lpstr>小学校6年国語!Print_Area</vt:lpstr>
      <vt:lpstr>小学校6年算数!Print_Area</vt:lpstr>
      <vt:lpstr>小学校6年社会!Print_Area</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2023-02-18T00:49:50Z</cp:lastPrinted>
  <dcterms:created xsi:type="dcterms:W3CDTF">2023-01-11T06:20:01Z</dcterms:created>
  <dcterms:modified xsi:type="dcterms:W3CDTF">2023-02-28T10:21:37Z</dcterms:modified>
</cp:coreProperties>
</file>