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T66Esv7\共用フォルダ\全体\◎Ｂ教務部\04調査統計\02一般\03国・県・市学力調査\03学習内容定着度調査\R7\結果\【分析】学習内容定着度調査\学力\"/>
    </mc:Choice>
  </mc:AlternateContent>
  <xr:revisionPtr revIDLastSave="0" documentId="13_ncr:1_{FBEEB123-9906-420D-B985-56AF07DA1703}" xr6:coauthVersionLast="36" xr6:coauthVersionMax="47" xr10:uidLastSave="{00000000-0000-0000-0000-000000000000}"/>
  <bookViews>
    <workbookView xWindow="-120" yWindow="-120" windowWidth="29040" windowHeight="15720" activeTab="4" xr2:uid="{922F15F8-9CC1-49EF-B9A4-9F739012DDAF}"/>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4" l="1"/>
  <c r="S73" i="4"/>
  <c r="S72" i="4"/>
  <c r="S71" i="4"/>
  <c r="S70" i="4"/>
  <c r="S69" i="4"/>
  <c r="S68" i="4"/>
  <c r="S67" i="4"/>
  <c r="S66" i="4"/>
  <c r="S65" i="4"/>
  <c r="S64" i="4"/>
  <c r="S63" i="4"/>
  <c r="S62" i="4"/>
  <c r="S61" i="4"/>
  <c r="S60" i="4"/>
  <c r="S59" i="4"/>
  <c r="S58" i="4"/>
  <c r="S57" i="4"/>
  <c r="S56" i="4"/>
  <c r="S55" i="4"/>
  <c r="Y47" i="4"/>
  <c r="G47" i="4" s="1"/>
  <c r="X47" i="4"/>
  <c r="F47" i="4" s="1"/>
  <c r="W47" i="4"/>
  <c r="E47" i="4" s="1"/>
  <c r="V47" i="4"/>
  <c r="B47" i="4"/>
  <c r="Y46" i="4"/>
  <c r="G46" i="4" s="1"/>
  <c r="X46" i="4"/>
  <c r="F46" i="4" s="1"/>
  <c r="W46" i="4"/>
  <c r="E46" i="4" s="1"/>
  <c r="V46" i="4"/>
  <c r="A74" i="4" s="1"/>
  <c r="B46" i="4"/>
  <c r="Y45" i="4"/>
  <c r="G45" i="4" s="1"/>
  <c r="X45" i="4"/>
  <c r="F45" i="4" s="1"/>
  <c r="W45" i="4"/>
  <c r="E45" i="4" s="1"/>
  <c r="V45" i="4"/>
  <c r="A73" i="4" s="1"/>
  <c r="B45" i="4"/>
  <c r="Y44" i="4"/>
  <c r="G44" i="4" s="1"/>
  <c r="X44" i="4"/>
  <c r="F44" i="4" s="1"/>
  <c r="W44" i="4"/>
  <c r="E44" i="4" s="1"/>
  <c r="V44" i="4"/>
  <c r="A72" i="4" s="1"/>
  <c r="B44" i="4"/>
  <c r="Y43" i="4"/>
  <c r="G43" i="4" s="1"/>
  <c r="X43" i="4"/>
  <c r="F43" i="4" s="1"/>
  <c r="W43" i="4"/>
  <c r="E43" i="4" s="1"/>
  <c r="V43" i="4"/>
  <c r="A71" i="4" s="1"/>
  <c r="B43" i="4"/>
  <c r="Y42" i="4"/>
  <c r="G42" i="4" s="1"/>
  <c r="X42" i="4"/>
  <c r="F42" i="4" s="1"/>
  <c r="W42" i="4"/>
  <c r="E42" i="4" s="1"/>
  <c r="V42" i="4"/>
  <c r="A70" i="4" s="1"/>
  <c r="B42" i="4"/>
  <c r="Y41" i="4"/>
  <c r="G41" i="4" s="1"/>
  <c r="X41" i="4"/>
  <c r="F41" i="4" s="1"/>
  <c r="W41" i="4"/>
  <c r="E41" i="4" s="1"/>
  <c r="V41" i="4"/>
  <c r="A69" i="4" s="1"/>
  <c r="B41" i="4"/>
  <c r="Y40" i="4"/>
  <c r="G40" i="4" s="1"/>
  <c r="X40" i="4"/>
  <c r="F40" i="4" s="1"/>
  <c r="W40" i="4"/>
  <c r="E40" i="4" s="1"/>
  <c r="V40" i="4"/>
  <c r="A68" i="4" s="1"/>
  <c r="B40" i="4"/>
  <c r="Y39" i="4"/>
  <c r="G39" i="4" s="1"/>
  <c r="X39" i="4"/>
  <c r="F39" i="4" s="1"/>
  <c r="W39" i="4"/>
  <c r="E39" i="4" s="1"/>
  <c r="V39" i="4"/>
  <c r="A67" i="4" s="1"/>
  <c r="B39" i="4"/>
  <c r="Y38" i="4"/>
  <c r="G38" i="4" s="1"/>
  <c r="X38" i="4"/>
  <c r="F38" i="4" s="1"/>
  <c r="W38" i="4"/>
  <c r="E38" i="4" s="1"/>
  <c r="V38" i="4"/>
  <c r="A66" i="4" s="1"/>
  <c r="B38" i="4"/>
  <c r="Y37" i="4"/>
  <c r="G37" i="4" s="1"/>
  <c r="X37" i="4"/>
  <c r="F37" i="4" s="1"/>
  <c r="W37" i="4"/>
  <c r="E37" i="4" s="1"/>
  <c r="V37" i="4"/>
  <c r="A65" i="4" s="1"/>
  <c r="B37" i="4"/>
  <c r="Y36" i="4"/>
  <c r="G36" i="4" s="1"/>
  <c r="X36" i="4"/>
  <c r="F36" i="4" s="1"/>
  <c r="W36" i="4"/>
  <c r="E36" i="4" s="1"/>
  <c r="V36" i="4"/>
  <c r="A64" i="4" s="1"/>
  <c r="B36" i="4"/>
  <c r="Y35" i="4"/>
  <c r="G35" i="4" s="1"/>
  <c r="X35" i="4"/>
  <c r="F35" i="4" s="1"/>
  <c r="W35" i="4"/>
  <c r="E35" i="4" s="1"/>
  <c r="V35" i="4"/>
  <c r="A63" i="4" s="1"/>
  <c r="B35" i="4"/>
  <c r="Y34" i="4"/>
  <c r="G34" i="4" s="1"/>
  <c r="X34" i="4"/>
  <c r="F34" i="4" s="1"/>
  <c r="W34" i="4"/>
  <c r="E34" i="4" s="1"/>
  <c r="V34" i="4"/>
  <c r="A62" i="4" s="1"/>
  <c r="B34" i="4"/>
  <c r="Y33" i="4"/>
  <c r="G33" i="4" s="1"/>
  <c r="X33" i="4"/>
  <c r="F33" i="4" s="1"/>
  <c r="W33" i="4"/>
  <c r="E33" i="4" s="1"/>
  <c r="V33" i="4"/>
  <c r="A61" i="4" s="1"/>
  <c r="B33" i="4"/>
  <c r="Y32" i="4"/>
  <c r="G32" i="4" s="1"/>
  <c r="X32" i="4"/>
  <c r="F32" i="4" s="1"/>
  <c r="W32" i="4"/>
  <c r="E32" i="4" s="1"/>
  <c r="V32" i="4"/>
  <c r="A60" i="4" s="1"/>
  <c r="B32" i="4"/>
  <c r="Y31" i="4"/>
  <c r="G31" i="4" s="1"/>
  <c r="X31" i="4"/>
  <c r="F31" i="4" s="1"/>
  <c r="W31" i="4"/>
  <c r="E31" i="4" s="1"/>
  <c r="V31" i="4"/>
  <c r="A59" i="4" s="1"/>
  <c r="B31" i="4"/>
  <c r="Y30" i="4"/>
  <c r="G30" i="4" s="1"/>
  <c r="X30" i="4"/>
  <c r="F30" i="4" s="1"/>
  <c r="W30" i="4"/>
  <c r="E30" i="4" s="1"/>
  <c r="V30" i="4"/>
  <c r="A58" i="4" s="1"/>
  <c r="B30" i="4"/>
  <c r="Y29" i="4"/>
  <c r="G29" i="4" s="1"/>
  <c r="X29" i="4"/>
  <c r="F29" i="4" s="1"/>
  <c r="W29" i="4"/>
  <c r="E29" i="4" s="1"/>
  <c r="V29" i="4"/>
  <c r="A57" i="4" s="1"/>
  <c r="B29" i="4"/>
  <c r="Y28" i="4"/>
  <c r="G28" i="4" s="1"/>
  <c r="X28" i="4"/>
  <c r="F28" i="4" s="1"/>
  <c r="W28" i="4"/>
  <c r="E28" i="4" s="1"/>
  <c r="V28" i="4"/>
  <c r="A56" i="4" s="1"/>
  <c r="Y27" i="4"/>
  <c r="G27" i="4" s="1"/>
  <c r="X27" i="4"/>
  <c r="F27" i="4" s="1"/>
  <c r="W27" i="4"/>
  <c r="E27" i="4" s="1"/>
  <c r="V27" i="4"/>
  <c r="B27" i="4" s="1"/>
  <c r="B28" i="4" l="1"/>
  <c r="A55" i="4"/>
  <c r="S74" i="3" l="1"/>
  <c r="A74" i="3"/>
  <c r="S73" i="3"/>
  <c r="S72" i="3"/>
  <c r="S71" i="3"/>
  <c r="A71" i="3"/>
  <c r="S70" i="3"/>
  <c r="A70" i="3"/>
  <c r="S69" i="3"/>
  <c r="S68" i="3"/>
  <c r="S67" i="3"/>
  <c r="A67" i="3"/>
  <c r="S66" i="3"/>
  <c r="A66" i="3"/>
  <c r="S65" i="3"/>
  <c r="S64" i="3"/>
  <c r="S63" i="3"/>
  <c r="A63" i="3"/>
  <c r="S62" i="3"/>
  <c r="S61" i="3"/>
  <c r="S60" i="3"/>
  <c r="S59" i="3"/>
  <c r="S58" i="3"/>
  <c r="S57" i="3"/>
  <c r="S56" i="3"/>
  <c r="S55" i="3"/>
  <c r="Y47" i="3"/>
  <c r="G47" i="3" s="1"/>
  <c r="X47" i="3"/>
  <c r="F47" i="3" s="1"/>
  <c r="W47" i="3"/>
  <c r="V47" i="3"/>
  <c r="E47" i="3"/>
  <c r="B47" i="3"/>
  <c r="Y46" i="3"/>
  <c r="G46" i="3" s="1"/>
  <c r="X46" i="3"/>
  <c r="F46" i="3" s="1"/>
  <c r="W46" i="3"/>
  <c r="V46" i="3"/>
  <c r="E46" i="3"/>
  <c r="B46" i="3"/>
  <c r="Y45" i="3"/>
  <c r="G45" i="3" s="1"/>
  <c r="X45" i="3"/>
  <c r="F45" i="3" s="1"/>
  <c r="W45" i="3"/>
  <c r="V45" i="3"/>
  <c r="A73" i="3" s="1"/>
  <c r="E45" i="3"/>
  <c r="B45" i="3"/>
  <c r="Y44" i="3"/>
  <c r="G44" i="3" s="1"/>
  <c r="X44" i="3"/>
  <c r="F44" i="3" s="1"/>
  <c r="W44" i="3"/>
  <c r="V44" i="3"/>
  <c r="A72" i="3" s="1"/>
  <c r="E44" i="3"/>
  <c r="B44" i="3"/>
  <c r="Y43" i="3"/>
  <c r="G43" i="3" s="1"/>
  <c r="X43" i="3"/>
  <c r="F43" i="3" s="1"/>
  <c r="W43" i="3"/>
  <c r="V43" i="3"/>
  <c r="E43" i="3"/>
  <c r="B43" i="3"/>
  <c r="Y42" i="3"/>
  <c r="G42" i="3" s="1"/>
  <c r="X42" i="3"/>
  <c r="F42" i="3" s="1"/>
  <c r="W42" i="3"/>
  <c r="V42" i="3"/>
  <c r="E42" i="3"/>
  <c r="B42" i="3"/>
  <c r="Y41" i="3"/>
  <c r="G41" i="3" s="1"/>
  <c r="X41" i="3"/>
  <c r="F41" i="3" s="1"/>
  <c r="W41" i="3"/>
  <c r="V41" i="3"/>
  <c r="A69" i="3" s="1"/>
  <c r="E41" i="3"/>
  <c r="B41" i="3"/>
  <c r="Y40" i="3"/>
  <c r="G40" i="3" s="1"/>
  <c r="X40" i="3"/>
  <c r="F40" i="3" s="1"/>
  <c r="W40" i="3"/>
  <c r="V40" i="3"/>
  <c r="A68" i="3" s="1"/>
  <c r="E40" i="3"/>
  <c r="B40" i="3"/>
  <c r="Y39" i="3"/>
  <c r="G39" i="3" s="1"/>
  <c r="X39" i="3"/>
  <c r="F39" i="3" s="1"/>
  <c r="W39" i="3"/>
  <c r="V39" i="3"/>
  <c r="E39" i="3"/>
  <c r="B39" i="3"/>
  <c r="Y38" i="3"/>
  <c r="G38" i="3" s="1"/>
  <c r="X38" i="3"/>
  <c r="F38" i="3" s="1"/>
  <c r="W38" i="3"/>
  <c r="V38" i="3"/>
  <c r="E38" i="3"/>
  <c r="B38" i="3"/>
  <c r="Y37" i="3"/>
  <c r="G37" i="3" s="1"/>
  <c r="X37" i="3"/>
  <c r="F37" i="3" s="1"/>
  <c r="W37" i="3"/>
  <c r="V37" i="3"/>
  <c r="A65" i="3" s="1"/>
  <c r="E37" i="3"/>
  <c r="B37" i="3"/>
  <c r="Y36" i="3"/>
  <c r="G36" i="3" s="1"/>
  <c r="X36" i="3"/>
  <c r="F36" i="3" s="1"/>
  <c r="W36" i="3"/>
  <c r="V36" i="3"/>
  <c r="A64" i="3" s="1"/>
  <c r="E36" i="3"/>
  <c r="B36" i="3"/>
  <c r="Y35" i="3"/>
  <c r="G35" i="3" s="1"/>
  <c r="X35" i="3"/>
  <c r="F35" i="3" s="1"/>
  <c r="W35" i="3"/>
  <c r="V35" i="3"/>
  <c r="E35" i="3"/>
  <c r="B35" i="3"/>
  <c r="Y34" i="3"/>
  <c r="G34" i="3" s="1"/>
  <c r="X34" i="3"/>
  <c r="F34" i="3" s="1"/>
  <c r="W34" i="3"/>
  <c r="E34" i="3" s="1"/>
  <c r="V34" i="3"/>
  <c r="A62" i="3" s="1"/>
  <c r="B34" i="3"/>
  <c r="Y33" i="3"/>
  <c r="G33" i="3" s="1"/>
  <c r="X33" i="3"/>
  <c r="F33" i="3" s="1"/>
  <c r="W33" i="3"/>
  <c r="E33" i="3" s="1"/>
  <c r="V33" i="3"/>
  <c r="A61" i="3" s="1"/>
  <c r="B33" i="3"/>
  <c r="Y32" i="3"/>
  <c r="G32" i="3" s="1"/>
  <c r="X32" i="3"/>
  <c r="F32" i="3" s="1"/>
  <c r="W32" i="3"/>
  <c r="E32" i="3" s="1"/>
  <c r="V32" i="3"/>
  <c r="A60" i="3" s="1"/>
  <c r="B32" i="3"/>
  <c r="Y31" i="3"/>
  <c r="G31" i="3" s="1"/>
  <c r="X31" i="3"/>
  <c r="F31" i="3" s="1"/>
  <c r="W31" i="3"/>
  <c r="E31" i="3" s="1"/>
  <c r="V31" i="3"/>
  <c r="A59" i="3" s="1"/>
  <c r="B31" i="3"/>
  <c r="Y30" i="3"/>
  <c r="G30" i="3" s="1"/>
  <c r="X30" i="3"/>
  <c r="F30" i="3" s="1"/>
  <c r="W30" i="3"/>
  <c r="E30" i="3" s="1"/>
  <c r="V30" i="3"/>
  <c r="A58" i="3" s="1"/>
  <c r="B30" i="3"/>
  <c r="Y29" i="3"/>
  <c r="G29" i="3" s="1"/>
  <c r="X29" i="3"/>
  <c r="F29" i="3" s="1"/>
  <c r="W29" i="3"/>
  <c r="E29" i="3" s="1"/>
  <c r="V29" i="3"/>
  <c r="A57" i="3" s="1"/>
  <c r="B29" i="3"/>
  <c r="Y28" i="3"/>
  <c r="G28" i="3" s="1"/>
  <c r="X28" i="3"/>
  <c r="F28" i="3" s="1"/>
  <c r="W28" i="3"/>
  <c r="E28" i="3" s="1"/>
  <c r="V28" i="3"/>
  <c r="A56" i="3" s="1"/>
  <c r="B28" i="3"/>
  <c r="Y27" i="3"/>
  <c r="G27" i="3" s="1"/>
  <c r="X27" i="3"/>
  <c r="F27" i="3" s="1"/>
  <c r="W27" i="3"/>
  <c r="E27" i="3" s="1"/>
  <c r="V27" i="3"/>
  <c r="A55" i="3" s="1"/>
  <c r="B27" i="3"/>
  <c r="S74" i="2" l="1"/>
  <c r="A74" i="2"/>
  <c r="S73" i="2"/>
  <c r="S72" i="2"/>
  <c r="S71" i="2"/>
  <c r="S70" i="2"/>
  <c r="A70" i="2"/>
  <c r="S69" i="2"/>
  <c r="S68" i="2"/>
  <c r="S67" i="2"/>
  <c r="S66" i="2"/>
  <c r="A66" i="2"/>
  <c r="S65" i="2"/>
  <c r="S64" i="2"/>
  <c r="S63" i="2"/>
  <c r="S62" i="2"/>
  <c r="A62" i="2"/>
  <c r="S61" i="2"/>
  <c r="S60" i="2"/>
  <c r="S59" i="2"/>
  <c r="S58" i="2"/>
  <c r="A58" i="2"/>
  <c r="S57" i="2"/>
  <c r="S56" i="2"/>
  <c r="S55" i="2"/>
  <c r="Y47" i="2"/>
  <c r="G47" i="2" s="1"/>
  <c r="X47" i="2"/>
  <c r="F47" i="2" s="1"/>
  <c r="W47" i="2"/>
  <c r="E47" i="2" s="1"/>
  <c r="V47" i="2"/>
  <c r="B47" i="2"/>
  <c r="Y46" i="2"/>
  <c r="G46" i="2" s="1"/>
  <c r="X46" i="2"/>
  <c r="F46" i="2" s="1"/>
  <c r="W46" i="2"/>
  <c r="E46" i="2" s="1"/>
  <c r="V46" i="2"/>
  <c r="B46" i="2"/>
  <c r="Y45" i="2"/>
  <c r="G45" i="2" s="1"/>
  <c r="X45" i="2"/>
  <c r="F45" i="2" s="1"/>
  <c r="W45" i="2"/>
  <c r="E45" i="2" s="1"/>
  <c r="V45" i="2"/>
  <c r="A73" i="2" s="1"/>
  <c r="B45" i="2"/>
  <c r="Y44" i="2"/>
  <c r="G44" i="2" s="1"/>
  <c r="X44" i="2"/>
  <c r="F44" i="2" s="1"/>
  <c r="W44" i="2"/>
  <c r="E44" i="2" s="1"/>
  <c r="V44" i="2"/>
  <c r="A72" i="2" s="1"/>
  <c r="B44" i="2"/>
  <c r="Y43" i="2"/>
  <c r="G43" i="2" s="1"/>
  <c r="X43" i="2"/>
  <c r="F43" i="2" s="1"/>
  <c r="W43" i="2"/>
  <c r="E43" i="2" s="1"/>
  <c r="V43" i="2"/>
  <c r="A71" i="2" s="1"/>
  <c r="B43" i="2"/>
  <c r="Y42" i="2"/>
  <c r="G42" i="2" s="1"/>
  <c r="X42" i="2"/>
  <c r="F42" i="2" s="1"/>
  <c r="W42" i="2"/>
  <c r="E42" i="2" s="1"/>
  <c r="V42" i="2"/>
  <c r="B42" i="2"/>
  <c r="Y41" i="2"/>
  <c r="G41" i="2" s="1"/>
  <c r="X41" i="2"/>
  <c r="F41" i="2" s="1"/>
  <c r="W41" i="2"/>
  <c r="E41" i="2" s="1"/>
  <c r="V41" i="2"/>
  <c r="A69" i="2" s="1"/>
  <c r="B41" i="2"/>
  <c r="Y40" i="2"/>
  <c r="G40" i="2" s="1"/>
  <c r="X40" i="2"/>
  <c r="F40" i="2" s="1"/>
  <c r="W40" i="2"/>
  <c r="E40" i="2" s="1"/>
  <c r="V40" i="2"/>
  <c r="A68" i="2" s="1"/>
  <c r="B40" i="2"/>
  <c r="Y39" i="2"/>
  <c r="G39" i="2" s="1"/>
  <c r="X39" i="2"/>
  <c r="F39" i="2" s="1"/>
  <c r="W39" i="2"/>
  <c r="E39" i="2" s="1"/>
  <c r="V39" i="2"/>
  <c r="A67" i="2" s="1"/>
  <c r="B39" i="2"/>
  <c r="Y38" i="2"/>
  <c r="G38" i="2" s="1"/>
  <c r="X38" i="2"/>
  <c r="F38" i="2" s="1"/>
  <c r="W38" i="2"/>
  <c r="E38" i="2" s="1"/>
  <c r="V38" i="2"/>
  <c r="B38" i="2"/>
  <c r="Y37" i="2"/>
  <c r="G37" i="2" s="1"/>
  <c r="X37" i="2"/>
  <c r="F37" i="2" s="1"/>
  <c r="W37" i="2"/>
  <c r="E37" i="2" s="1"/>
  <c r="V37" i="2"/>
  <c r="A65" i="2" s="1"/>
  <c r="Y36" i="2"/>
  <c r="G36" i="2" s="1"/>
  <c r="X36" i="2"/>
  <c r="F36" i="2" s="1"/>
  <c r="W36" i="2"/>
  <c r="E36" i="2" s="1"/>
  <c r="V36" i="2"/>
  <c r="B36" i="2" s="1"/>
  <c r="Y35" i="2"/>
  <c r="G35" i="2" s="1"/>
  <c r="X35" i="2"/>
  <c r="F35" i="2" s="1"/>
  <c r="W35" i="2"/>
  <c r="E35" i="2" s="1"/>
  <c r="V35" i="2"/>
  <c r="A63" i="2" s="1"/>
  <c r="Y34" i="2"/>
  <c r="G34" i="2" s="1"/>
  <c r="X34" i="2"/>
  <c r="F34" i="2" s="1"/>
  <c r="W34" i="2"/>
  <c r="E34" i="2" s="1"/>
  <c r="V34" i="2"/>
  <c r="B34" i="2" s="1"/>
  <c r="Y33" i="2"/>
  <c r="G33" i="2" s="1"/>
  <c r="X33" i="2"/>
  <c r="F33" i="2" s="1"/>
  <c r="W33" i="2"/>
  <c r="E33" i="2" s="1"/>
  <c r="V33" i="2"/>
  <c r="A61" i="2" s="1"/>
  <c r="Y32" i="2"/>
  <c r="G32" i="2" s="1"/>
  <c r="X32" i="2"/>
  <c r="F32" i="2" s="1"/>
  <c r="W32" i="2"/>
  <c r="E32" i="2" s="1"/>
  <c r="V32" i="2"/>
  <c r="B32" i="2" s="1"/>
  <c r="Y31" i="2"/>
  <c r="G31" i="2" s="1"/>
  <c r="X31" i="2"/>
  <c r="F31" i="2" s="1"/>
  <c r="W31" i="2"/>
  <c r="E31" i="2" s="1"/>
  <c r="V31" i="2"/>
  <c r="A59" i="2" s="1"/>
  <c r="Y30" i="2"/>
  <c r="G30" i="2" s="1"/>
  <c r="X30" i="2"/>
  <c r="F30" i="2" s="1"/>
  <c r="W30" i="2"/>
  <c r="E30" i="2" s="1"/>
  <c r="V30" i="2"/>
  <c r="B30" i="2" s="1"/>
  <c r="Y29" i="2"/>
  <c r="G29" i="2" s="1"/>
  <c r="X29" i="2"/>
  <c r="F29" i="2" s="1"/>
  <c r="W29" i="2"/>
  <c r="E29" i="2" s="1"/>
  <c r="V29" i="2"/>
  <c r="A57" i="2" s="1"/>
  <c r="Y28" i="2"/>
  <c r="G28" i="2" s="1"/>
  <c r="X28" i="2"/>
  <c r="F28" i="2" s="1"/>
  <c r="W28" i="2"/>
  <c r="E28" i="2" s="1"/>
  <c r="V28" i="2"/>
  <c r="A56" i="2" s="1"/>
  <c r="Y27" i="2"/>
  <c r="G27" i="2" s="1"/>
  <c r="X27" i="2"/>
  <c r="F27" i="2" s="1"/>
  <c r="W27" i="2"/>
  <c r="E27" i="2" s="1"/>
  <c r="V27" i="2"/>
  <c r="B27" i="2" s="1"/>
  <c r="B35" i="2" l="1"/>
  <c r="B28" i="2"/>
  <c r="B31" i="2"/>
  <c r="B33" i="2"/>
  <c r="B37" i="2"/>
  <c r="A55" i="2"/>
  <c r="A60" i="2"/>
  <c r="A64" i="2"/>
  <c r="B29" i="2"/>
  <c r="S74" i="1"/>
  <c r="S73" i="1"/>
  <c r="S72" i="1"/>
  <c r="S71" i="1"/>
  <c r="S70" i="1"/>
  <c r="S69" i="1"/>
  <c r="S68" i="1"/>
  <c r="S67" i="1"/>
  <c r="S66" i="1"/>
  <c r="S65" i="1"/>
  <c r="S64" i="1"/>
  <c r="S63" i="1"/>
  <c r="S62" i="1"/>
  <c r="S61" i="1"/>
  <c r="S60" i="1"/>
  <c r="S59" i="1"/>
  <c r="S58" i="1"/>
  <c r="S57" i="1"/>
  <c r="S56" i="1"/>
  <c r="S55" i="1"/>
  <c r="Y47" i="1"/>
  <c r="G47" i="1" s="1"/>
  <c r="X47" i="1"/>
  <c r="W47" i="1"/>
  <c r="E47" i="1" s="1"/>
  <c r="V47" i="1"/>
  <c r="B47" i="1" s="1"/>
  <c r="F47" i="1"/>
  <c r="Y46" i="1"/>
  <c r="G46" i="1" s="1"/>
  <c r="X46" i="1"/>
  <c r="W46" i="1"/>
  <c r="E46" i="1" s="1"/>
  <c r="V46" i="1"/>
  <c r="A74" i="1" s="1"/>
  <c r="F46" i="1"/>
  <c r="Y45" i="1"/>
  <c r="G45" i="1" s="1"/>
  <c r="X45" i="1"/>
  <c r="W45" i="1"/>
  <c r="E45" i="1" s="1"/>
  <c r="V45" i="1"/>
  <c r="A73" i="1" s="1"/>
  <c r="F45" i="1"/>
  <c r="Y44" i="1"/>
  <c r="G44" i="1" s="1"/>
  <c r="X44" i="1"/>
  <c r="W44" i="1"/>
  <c r="E44" i="1" s="1"/>
  <c r="V44" i="1"/>
  <c r="A72" i="1" s="1"/>
  <c r="F44" i="1"/>
  <c r="Y43" i="1"/>
  <c r="G43" i="1" s="1"/>
  <c r="X43" i="1"/>
  <c r="W43" i="1"/>
  <c r="E43" i="1" s="1"/>
  <c r="V43" i="1"/>
  <c r="A71" i="1" s="1"/>
  <c r="F43" i="1"/>
  <c r="Y42" i="1"/>
  <c r="G42" i="1" s="1"/>
  <c r="X42" i="1"/>
  <c r="W42" i="1"/>
  <c r="E42" i="1" s="1"/>
  <c r="V42" i="1"/>
  <c r="A70" i="1" s="1"/>
  <c r="F42" i="1"/>
  <c r="Y41" i="1"/>
  <c r="G41" i="1" s="1"/>
  <c r="X41" i="1"/>
  <c r="W41" i="1"/>
  <c r="E41" i="1" s="1"/>
  <c r="V41" i="1"/>
  <c r="A69" i="1" s="1"/>
  <c r="F41" i="1"/>
  <c r="Y40" i="1"/>
  <c r="G40" i="1" s="1"/>
  <c r="X40" i="1"/>
  <c r="W40" i="1"/>
  <c r="E40" i="1" s="1"/>
  <c r="V40" i="1"/>
  <c r="A68" i="1" s="1"/>
  <c r="F40" i="1"/>
  <c r="Y39" i="1"/>
  <c r="G39" i="1" s="1"/>
  <c r="X39" i="1"/>
  <c r="W39" i="1"/>
  <c r="E39" i="1" s="1"/>
  <c r="V39" i="1"/>
  <c r="A67" i="1" s="1"/>
  <c r="F39" i="1"/>
  <c r="Y38" i="1"/>
  <c r="G38" i="1" s="1"/>
  <c r="X38" i="1"/>
  <c r="W38" i="1"/>
  <c r="E38" i="1" s="1"/>
  <c r="V38" i="1"/>
  <c r="A66" i="1" s="1"/>
  <c r="F38" i="1"/>
  <c r="Y37" i="1"/>
  <c r="G37" i="1" s="1"/>
  <c r="X37" i="1"/>
  <c r="W37" i="1"/>
  <c r="E37" i="1" s="1"/>
  <c r="V37" i="1"/>
  <c r="A65" i="1" s="1"/>
  <c r="F37" i="1"/>
  <c r="Y36" i="1"/>
  <c r="G36" i="1" s="1"/>
  <c r="X36" i="1"/>
  <c r="W36" i="1"/>
  <c r="E36" i="1" s="1"/>
  <c r="V36" i="1"/>
  <c r="A64" i="1" s="1"/>
  <c r="F36" i="1"/>
  <c r="Y35" i="1"/>
  <c r="G35" i="1" s="1"/>
  <c r="X35" i="1"/>
  <c r="W35" i="1"/>
  <c r="E35" i="1" s="1"/>
  <c r="V35" i="1"/>
  <c r="A63" i="1" s="1"/>
  <c r="F35" i="1"/>
  <c r="Y34" i="1"/>
  <c r="G34" i="1" s="1"/>
  <c r="X34" i="1"/>
  <c r="W34" i="1"/>
  <c r="E34" i="1" s="1"/>
  <c r="V34" i="1"/>
  <c r="A62" i="1" s="1"/>
  <c r="F34" i="1"/>
  <c r="Y33" i="1"/>
  <c r="G33" i="1" s="1"/>
  <c r="X33" i="1"/>
  <c r="W33" i="1"/>
  <c r="E33" i="1" s="1"/>
  <c r="V33" i="1"/>
  <c r="A61" i="1" s="1"/>
  <c r="F33" i="1"/>
  <c r="Y32" i="1"/>
  <c r="G32" i="1" s="1"/>
  <c r="X32" i="1"/>
  <c r="W32" i="1"/>
  <c r="E32" i="1" s="1"/>
  <c r="V32" i="1"/>
  <c r="A60" i="1" s="1"/>
  <c r="F32" i="1"/>
  <c r="Y31" i="1"/>
  <c r="G31" i="1" s="1"/>
  <c r="X31" i="1"/>
  <c r="W31" i="1"/>
  <c r="E31" i="1" s="1"/>
  <c r="V31" i="1"/>
  <c r="A59" i="1" s="1"/>
  <c r="F31" i="1"/>
  <c r="Y30" i="1"/>
  <c r="G30" i="1" s="1"/>
  <c r="X30" i="1"/>
  <c r="W30" i="1"/>
  <c r="E30" i="1" s="1"/>
  <c r="V30" i="1"/>
  <c r="A58" i="1" s="1"/>
  <c r="F30" i="1"/>
  <c r="Y29" i="1"/>
  <c r="G29" i="1" s="1"/>
  <c r="X29" i="1"/>
  <c r="W29" i="1"/>
  <c r="E29" i="1" s="1"/>
  <c r="V29" i="1"/>
  <c r="A57" i="1" s="1"/>
  <c r="F29" i="1"/>
  <c r="Y28" i="1"/>
  <c r="G28" i="1" s="1"/>
  <c r="X28" i="1"/>
  <c r="W28" i="1"/>
  <c r="E28" i="1" s="1"/>
  <c r="V28" i="1"/>
  <c r="A56" i="1" s="1"/>
  <c r="F28" i="1"/>
  <c r="Y27" i="1"/>
  <c r="G27" i="1" s="1"/>
  <c r="X27" i="1"/>
  <c r="W27" i="1"/>
  <c r="E27" i="1" s="1"/>
  <c r="V27" i="1"/>
  <c r="A55" i="1" s="1"/>
  <c r="F27" i="1"/>
  <c r="B27" i="1" l="1"/>
  <c r="B28" i="1"/>
  <c r="B29" i="1"/>
  <c r="B30" i="1"/>
  <c r="B31" i="1"/>
  <c r="B32" i="1"/>
  <c r="B33" i="1"/>
  <c r="B34" i="1"/>
  <c r="B35" i="1"/>
  <c r="B36" i="1"/>
  <c r="B37" i="1"/>
  <c r="B38" i="1"/>
  <c r="B39" i="1"/>
  <c r="B40" i="1"/>
  <c r="B41" i="1"/>
  <c r="B42" i="1"/>
  <c r="B43" i="1"/>
  <c r="B44" i="1"/>
  <c r="B45" i="1"/>
  <c r="B46" i="1"/>
</calcChain>
</file>

<file path=xl/sharedStrings.xml><?xml version="1.0" encoding="utf-8"?>
<sst xmlns="http://schemas.openxmlformats.org/spreadsheetml/2006/main" count="239" uniqueCount="125">
  <si>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</si>
  <si>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</si>
  <si>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</si>
  <si>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</si>
  <si>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</si>
  <si>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</si>
  <si>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</si>
  <si>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</si>
  <si>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</si>
  <si>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</si>
  <si>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</si>
  <si>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</si>
  <si>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</si>
  <si>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</si>
  <si>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</si>
  <si>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</si>
  <si>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</si>
  <si>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インタビューの内容を聞き取る</t>
    <phoneticPr fontId="4"/>
  </si>
  <si>
    <t>漢字を読む</t>
    <phoneticPr fontId="17"/>
  </si>
  <si>
    <t>漢字を書く</t>
    <phoneticPr fontId="17"/>
  </si>
  <si>
    <t>言葉の学習</t>
    <phoneticPr fontId="17"/>
  </si>
  <si>
    <t>物語の内容を読み取る</t>
    <phoneticPr fontId="17"/>
  </si>
  <si>
    <t>説明文の内容を読み取る</t>
    <phoneticPr fontId="17"/>
  </si>
  <si>
    <t>図書だよりを作る</t>
    <phoneticPr fontId="17"/>
  </si>
  <si>
    <t>文章を書く</t>
    <phoneticPr fontId="17"/>
  </si>
  <si>
    <t/>
  </si>
  <si>
    <t>言葉の特徴や
使い方に関する事項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</si>
  <si>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</si>
  <si>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</si>
  <si>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</si>
  <si>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</si>
  <si>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</si>
  <si>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</si>
  <si>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</si>
  <si>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宇都宮市立岡本西小学校 第６学年【国語】領域別／観点別正答率</t>
    <phoneticPr fontId="4"/>
  </si>
  <si>
    <t>世界の中の国土</t>
    <phoneticPr fontId="4"/>
  </si>
  <si>
    <t>日本の食料生産</t>
    <phoneticPr fontId="17"/>
  </si>
  <si>
    <t>日本の工業生産</t>
    <phoneticPr fontId="17"/>
  </si>
  <si>
    <t>わたしたちの生活と情報</t>
    <phoneticPr fontId="17"/>
  </si>
  <si>
    <t>わたしたちの生活と環境</t>
    <phoneticPr fontId="17"/>
  </si>
  <si>
    <t>日本国憲法</t>
    <phoneticPr fontId="17"/>
  </si>
  <si>
    <t>日本の政治</t>
    <phoneticPr fontId="17"/>
  </si>
  <si>
    <t>縄文時代～平安時代</t>
    <phoneticPr fontId="17"/>
  </si>
  <si>
    <t>鎌倉時代、室町時代</t>
    <phoneticPr fontId="17"/>
  </si>
  <si>
    <t>安土桃山時代、江戸時代</t>
    <phoneticPr fontId="17"/>
  </si>
  <si>
    <t>国土の自然環境
などの様子</t>
    <phoneticPr fontId="17"/>
  </si>
  <si>
    <t>農業や水産業</t>
    <phoneticPr fontId="17"/>
  </si>
  <si>
    <t>工業生産</t>
    <phoneticPr fontId="17"/>
  </si>
  <si>
    <t>産業と情報との関わり</t>
    <phoneticPr fontId="17"/>
  </si>
  <si>
    <t>日本の歴史</t>
    <phoneticPr fontId="17"/>
  </si>
  <si>
    <t>宇都宮市立岡本西小学校 第６学年【社会】領域別／観点別正答率</t>
    <phoneticPr fontId="4"/>
  </si>
  <si>
    <t>小数の計算</t>
    <phoneticPr fontId="4"/>
  </si>
  <si>
    <t>分数の計算</t>
    <phoneticPr fontId="17"/>
  </si>
  <si>
    <t>文字の式</t>
    <phoneticPr fontId="17"/>
  </si>
  <si>
    <t>面積と体積</t>
    <phoneticPr fontId="17"/>
  </si>
  <si>
    <t>正多角形・合同・立体</t>
    <phoneticPr fontId="17"/>
  </si>
  <si>
    <t>対称な図形</t>
    <phoneticPr fontId="17"/>
  </si>
  <si>
    <t>単位量あたりの大きさ・速さ</t>
    <phoneticPr fontId="17"/>
  </si>
  <si>
    <t>割合・割合のグラフ</t>
    <phoneticPr fontId="17"/>
  </si>
  <si>
    <t>平均・データの見方</t>
    <phoneticPr fontId="17"/>
  </si>
  <si>
    <t>数と計算</t>
    <phoneticPr fontId="17"/>
  </si>
  <si>
    <t>図形</t>
    <phoneticPr fontId="17"/>
  </si>
  <si>
    <t>変化と関係</t>
    <phoneticPr fontId="17"/>
  </si>
  <si>
    <t>データの活用</t>
    <phoneticPr fontId="17"/>
  </si>
  <si>
    <t>宇都宮市立岡本西小学校 第６学年【算数】領域別／観点別正答率</t>
    <phoneticPr fontId="4"/>
  </si>
  <si>
    <t>電流のはたらき</t>
    <phoneticPr fontId="4"/>
  </si>
  <si>
    <t>流れる水のはたらき</t>
    <phoneticPr fontId="17"/>
  </si>
  <si>
    <t>ふりこのきまり</t>
    <phoneticPr fontId="17"/>
  </si>
  <si>
    <t>物のとけ方</t>
    <phoneticPr fontId="17"/>
  </si>
  <si>
    <t>物の燃え方</t>
    <phoneticPr fontId="17"/>
  </si>
  <si>
    <t>動物のからだのつくりとはたらき</t>
    <phoneticPr fontId="17"/>
  </si>
  <si>
    <t>植物のつくりとはたらき</t>
    <phoneticPr fontId="17"/>
  </si>
  <si>
    <t>生物とかんきょう</t>
    <phoneticPr fontId="17"/>
  </si>
  <si>
    <t>水よう液の性質</t>
    <phoneticPr fontId="17"/>
  </si>
  <si>
    <t>月と太陽</t>
    <phoneticPr fontId="17"/>
  </si>
  <si>
    <t>物質・エネルギー</t>
    <phoneticPr fontId="17"/>
  </si>
  <si>
    <t>生命・地球</t>
    <phoneticPr fontId="17"/>
  </si>
  <si>
    <t>宇都宮市立岡本西小学校 第６学年【理科】領域別／観点別正答率</t>
    <phoneticPr fontId="4"/>
  </si>
  <si>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</si>
  <si>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</si>
  <si>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</si>
  <si>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</si>
  <si>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取組に関わる調査結果</t>
    <rPh sb="0" eb="2">
      <t>トリクミ</t>
    </rPh>
    <rPh sb="3" eb="4">
      <t>カカ</t>
    </rPh>
    <rPh sb="6" eb="8">
      <t>チョウサ</t>
    </rPh>
    <rPh sb="8" eb="10">
      <t>ケッカ</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</si>
  <si>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</si>
  <si>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宇都宮市立岡本西小学校</t>
    <phoneticPr fontId="4"/>
  </si>
  <si>
    <t>豊かに表現する児童の育成</t>
  </si>
  <si>
    <t>児童個々の学びが対話的な学びにつながる言語活動の工夫に取り組んでいる。児童が思考し，自分の考えを書いたり説明したりする力を育てるための指導を行っている。</t>
  </si>
  <si>
    <t>「グループなどでの話合いに自分から進んで参加している。」では，1年生は肯定割合が90%を上回ったものの，その他の学年は全て7割強（昨年度比－1割）だった。また，3～6年では，「自分の考えを根拠を挙げながら話すことができる。」の項目で，肯定割合が７割程度であり，最も低い学年では61.8%であった。</t>
    <rPh sb="32" eb="34">
      <t>ネンセイ</t>
    </rPh>
    <rPh sb="44" eb="46">
      <t>ウワマワ</t>
    </rPh>
    <rPh sb="54" eb="55">
      <t>ホカ</t>
    </rPh>
    <rPh sb="56" eb="58">
      <t>ガクネン</t>
    </rPh>
    <rPh sb="59" eb="60">
      <t>スベ</t>
    </rPh>
    <rPh sb="62" eb="63">
      <t>ワリ</t>
    </rPh>
    <rPh sb="65" eb="68">
      <t>サクネンド</t>
    </rPh>
    <rPh sb="68" eb="69">
      <t>ヒ</t>
    </rPh>
    <rPh sb="71" eb="72">
      <t>ワリ</t>
    </rPh>
    <rPh sb="130" eb="131">
      <t>モット</t>
    </rPh>
    <rPh sb="132" eb="133">
      <t>ヒク</t>
    </rPh>
    <rPh sb="134" eb="136">
      <t>ガクネン</t>
    </rPh>
    <phoneticPr fontId="2"/>
  </si>
  <si>
    <t xml:space="preserve">　平均正答率が75.2%で市平均を0.6ポイント下回っている。
●第６学年に配当されている漢字を正しく読んだり，第５学年に配当されている漢字を正しく書いたりする設問では，市平均を下回るものが多かった。
</t>
    <rPh sb="1" eb="3">
      <t>ヘイキン</t>
    </rPh>
    <rPh sb="3" eb="6">
      <t>セイトウリツ</t>
    </rPh>
    <rPh sb="13" eb="14">
      <t>シ</t>
    </rPh>
    <rPh sb="14" eb="16">
      <t>ヘイキン</t>
    </rPh>
    <rPh sb="24" eb="25">
      <t>シタ</t>
    </rPh>
    <rPh sb="25" eb="26">
      <t>カイ</t>
    </rPh>
    <rPh sb="33" eb="34">
      <t>ダイ</t>
    </rPh>
    <rPh sb="35" eb="37">
      <t>ガクネン</t>
    </rPh>
    <rPh sb="38" eb="40">
      <t>ハイトウ</t>
    </rPh>
    <rPh sb="45" eb="47">
      <t>カンジ</t>
    </rPh>
    <rPh sb="48" eb="49">
      <t>タダ</t>
    </rPh>
    <rPh sb="51" eb="52">
      <t>ヨ</t>
    </rPh>
    <rPh sb="56" eb="57">
      <t>ダイ</t>
    </rPh>
    <rPh sb="58" eb="60">
      <t>ガクネン</t>
    </rPh>
    <rPh sb="61" eb="63">
      <t>ハイトウ</t>
    </rPh>
    <rPh sb="68" eb="70">
      <t>カンジ</t>
    </rPh>
    <rPh sb="71" eb="72">
      <t>タダ</t>
    </rPh>
    <rPh sb="74" eb="75">
      <t>カ</t>
    </rPh>
    <rPh sb="80" eb="82">
      <t>セツモン</t>
    </rPh>
    <rPh sb="85" eb="86">
      <t>シ</t>
    </rPh>
    <rPh sb="86" eb="88">
      <t>ヘイキン</t>
    </rPh>
    <rPh sb="89" eb="91">
      <t>シタマワ</t>
    </rPh>
    <rPh sb="95" eb="96">
      <t>オオ</t>
    </rPh>
    <phoneticPr fontId="2"/>
  </si>
  <si>
    <t>・新出漢字の学習に力を入れるとともに，既習漢字の復習も適宜行っていく。</t>
    <rPh sb="1" eb="3">
      <t>シンシュツ</t>
    </rPh>
    <rPh sb="3" eb="5">
      <t>カンジ</t>
    </rPh>
    <rPh sb="6" eb="8">
      <t>ガクシュウ</t>
    </rPh>
    <rPh sb="9" eb="10">
      <t>チカラ</t>
    </rPh>
    <rPh sb="11" eb="12">
      <t>イ</t>
    </rPh>
    <rPh sb="19" eb="21">
      <t>キシュウ</t>
    </rPh>
    <rPh sb="21" eb="23">
      <t>カンジ</t>
    </rPh>
    <rPh sb="24" eb="26">
      <t>フクシュウ</t>
    </rPh>
    <rPh sb="27" eb="29">
      <t>テキギ</t>
    </rPh>
    <rPh sb="29" eb="30">
      <t>オコナ</t>
    </rPh>
    <phoneticPr fontId="2"/>
  </si>
  <si>
    <t>　平均正答率が65.2%で市平均を3.9ポイント下回っている。
●原因と結果など情報と情報との関連について理解しているかを問われる設問では，市平均を3.9ポイント下回っている。</t>
    <rPh sb="24" eb="26">
      <t>シタマワ</t>
    </rPh>
    <rPh sb="33" eb="35">
      <t>ゲンイン</t>
    </rPh>
    <rPh sb="36" eb="38">
      <t>ケッカ</t>
    </rPh>
    <rPh sb="40" eb="42">
      <t>ジョウホウ</t>
    </rPh>
    <rPh sb="43" eb="45">
      <t>ジョウホウ</t>
    </rPh>
    <rPh sb="47" eb="49">
      <t>カンレン</t>
    </rPh>
    <rPh sb="53" eb="55">
      <t>リカイ</t>
    </rPh>
    <rPh sb="61" eb="62">
      <t>ト</t>
    </rPh>
    <rPh sb="65" eb="67">
      <t>セツモン</t>
    </rPh>
    <rPh sb="70" eb="71">
      <t>シ</t>
    </rPh>
    <rPh sb="71" eb="73">
      <t>ヘイキン</t>
    </rPh>
    <rPh sb="81" eb="82">
      <t>シタ</t>
    </rPh>
    <rPh sb="82" eb="83">
      <t>マワ</t>
    </rPh>
    <phoneticPr fontId="2"/>
  </si>
  <si>
    <t>・学校図書館などを利用し，複数の本や新聞などを活用して，調べたり考えたりしたことを報告する活動を設けながら，定着を図る。</t>
    <rPh sb="48" eb="49">
      <t>モウ</t>
    </rPh>
    <rPh sb="54" eb="56">
      <t>テイチャク</t>
    </rPh>
    <rPh sb="57" eb="58">
      <t>ハカ</t>
    </rPh>
    <phoneticPr fontId="2"/>
  </si>
  <si>
    <t>　平均正答率が22.8%で市平均を10.7ポイント下回っている。
●語句の由来に関心をもち，和語，漢語，外来語について理解しているかを問われる設問では，市平均を10.7ポイント下回っている。</t>
    <rPh sb="25" eb="26">
      <t>シタ</t>
    </rPh>
    <rPh sb="34" eb="36">
      <t>ゴク</t>
    </rPh>
    <rPh sb="37" eb="39">
      <t>ユライ</t>
    </rPh>
    <rPh sb="40" eb="42">
      <t>カンシン</t>
    </rPh>
    <rPh sb="46" eb="48">
      <t>ワゴ</t>
    </rPh>
    <rPh sb="49" eb="51">
      <t>カンゴ</t>
    </rPh>
    <rPh sb="52" eb="55">
      <t>ガイライゴ</t>
    </rPh>
    <rPh sb="59" eb="61">
      <t>リカイ</t>
    </rPh>
    <rPh sb="67" eb="68">
      <t>ト</t>
    </rPh>
    <rPh sb="71" eb="73">
      <t>セツモン</t>
    </rPh>
    <phoneticPr fontId="2"/>
  </si>
  <si>
    <t>・今後の学習でも，和語，漢語，外来語について復習する機会を設け，定着を図る。
・熟語の成り立ちについて授業で複数回扱い，語の成り立ちについての定着を図る。</t>
    <rPh sb="1" eb="3">
      <t>コンゴ</t>
    </rPh>
    <rPh sb="4" eb="6">
      <t>ガクシュウ</t>
    </rPh>
    <rPh sb="9" eb="11">
      <t>ワゴ</t>
    </rPh>
    <rPh sb="22" eb="24">
      <t>フクシュウ</t>
    </rPh>
    <rPh sb="26" eb="28">
      <t>キカイ</t>
    </rPh>
    <rPh sb="29" eb="30">
      <t>モウ</t>
    </rPh>
    <rPh sb="32" eb="34">
      <t>テイチャク</t>
    </rPh>
    <rPh sb="35" eb="36">
      <t>ハカ</t>
    </rPh>
    <rPh sb="40" eb="42">
      <t>ジュクゴ</t>
    </rPh>
    <rPh sb="43" eb="44">
      <t>ナ</t>
    </rPh>
    <rPh sb="45" eb="46">
      <t>タ</t>
    </rPh>
    <rPh sb="51" eb="53">
      <t>ジュギョウ</t>
    </rPh>
    <rPh sb="54" eb="57">
      <t>フクスウカイ</t>
    </rPh>
    <rPh sb="57" eb="58">
      <t>アツカ</t>
    </rPh>
    <rPh sb="60" eb="61">
      <t>ゴ</t>
    </rPh>
    <rPh sb="62" eb="63">
      <t>ナ</t>
    </rPh>
    <rPh sb="64" eb="65">
      <t>タ</t>
    </rPh>
    <rPh sb="71" eb="73">
      <t>テイチャク</t>
    </rPh>
    <rPh sb="74" eb="75">
      <t>ハカ</t>
    </rPh>
    <phoneticPr fontId="2"/>
  </si>
  <si>
    <t xml:space="preserve">　平均正答率が88.4%で市平均を2.9ポイント上回っている。
〇インタビューの内容を聞き取り，意図に応じて質問を工夫することを捉える設問では，市平均を5.3ポイント上回っている。
</t>
    <rPh sb="24" eb="25">
      <t>ウエ</t>
    </rPh>
    <rPh sb="40" eb="42">
      <t>ナイヨウ</t>
    </rPh>
    <rPh sb="43" eb="44">
      <t>キ</t>
    </rPh>
    <rPh sb="45" eb="46">
      <t>ト</t>
    </rPh>
    <rPh sb="48" eb="50">
      <t>イト</t>
    </rPh>
    <rPh sb="51" eb="52">
      <t>オウ</t>
    </rPh>
    <rPh sb="54" eb="56">
      <t>シツモン</t>
    </rPh>
    <rPh sb="57" eb="59">
      <t>クフウ</t>
    </rPh>
    <rPh sb="64" eb="65">
      <t>トラ</t>
    </rPh>
    <rPh sb="67" eb="69">
      <t>セツモン</t>
    </rPh>
    <phoneticPr fontId="2"/>
  </si>
  <si>
    <t>・授業の中で話し合う機会を多く設けたり，役割を決めて話合いをする活動を取り入れたりしてきたことが成果となって表れたと考えられる。今後も話し手の意図を考えながら話を聞く力を身に付けられるよう継続して指導していく。</t>
    <rPh sb="1" eb="3">
      <t>ジュギョウ</t>
    </rPh>
    <rPh sb="4" eb="5">
      <t>ナカ</t>
    </rPh>
    <rPh sb="6" eb="7">
      <t>ハナ</t>
    </rPh>
    <rPh sb="8" eb="9">
      <t>ア</t>
    </rPh>
    <rPh sb="10" eb="12">
      <t>キカイ</t>
    </rPh>
    <rPh sb="13" eb="14">
      <t>オオ</t>
    </rPh>
    <rPh sb="15" eb="16">
      <t>モウ</t>
    </rPh>
    <rPh sb="20" eb="22">
      <t>ヤクワリ</t>
    </rPh>
    <rPh sb="23" eb="24">
      <t>キ</t>
    </rPh>
    <rPh sb="26" eb="27">
      <t>ハナ</t>
    </rPh>
    <rPh sb="27" eb="28">
      <t>アイ</t>
    </rPh>
    <rPh sb="32" eb="34">
      <t>カツドウ</t>
    </rPh>
    <rPh sb="35" eb="36">
      <t>ト</t>
    </rPh>
    <rPh sb="37" eb="38">
      <t>イ</t>
    </rPh>
    <rPh sb="48" eb="50">
      <t>セイカ</t>
    </rPh>
    <rPh sb="54" eb="55">
      <t>アラワ</t>
    </rPh>
    <rPh sb="58" eb="59">
      <t>カンガ</t>
    </rPh>
    <rPh sb="64" eb="66">
      <t>コンゴ</t>
    </rPh>
    <rPh sb="67" eb="68">
      <t>ハナ</t>
    </rPh>
    <rPh sb="69" eb="70">
      <t>テ</t>
    </rPh>
    <rPh sb="71" eb="73">
      <t>イト</t>
    </rPh>
    <rPh sb="74" eb="75">
      <t>カンガ</t>
    </rPh>
    <rPh sb="79" eb="80">
      <t>ハナシ</t>
    </rPh>
    <rPh sb="81" eb="82">
      <t>キ</t>
    </rPh>
    <rPh sb="83" eb="84">
      <t>チカラ</t>
    </rPh>
    <rPh sb="85" eb="86">
      <t>ミ</t>
    </rPh>
    <rPh sb="87" eb="88">
      <t>ツ</t>
    </rPh>
    <rPh sb="94" eb="96">
      <t>ケイゾク</t>
    </rPh>
    <rPh sb="98" eb="100">
      <t>シドウ</t>
    </rPh>
    <phoneticPr fontId="2"/>
  </si>
  <si>
    <t xml:space="preserve">　平均正答率が72.1%で市平均を8.2ポイント上回っている。
〇文章全体の構成や展開を考え，２段落構成で書く設問では，市平均を15.7ポイント上回っている。
</t>
    <rPh sb="24" eb="25">
      <t>ウエ</t>
    </rPh>
    <rPh sb="33" eb="35">
      <t>ブンショウ</t>
    </rPh>
    <rPh sb="35" eb="37">
      <t>ゼンタイ</t>
    </rPh>
    <rPh sb="38" eb="40">
      <t>コウセイ</t>
    </rPh>
    <rPh sb="41" eb="43">
      <t>テンカイ</t>
    </rPh>
    <rPh sb="44" eb="45">
      <t>カンガ</t>
    </rPh>
    <rPh sb="48" eb="50">
      <t>ダンラク</t>
    </rPh>
    <rPh sb="50" eb="52">
      <t>コウセイ</t>
    </rPh>
    <rPh sb="53" eb="54">
      <t>カ</t>
    </rPh>
    <rPh sb="55" eb="57">
      <t>セツモン</t>
    </rPh>
    <phoneticPr fontId="2"/>
  </si>
  <si>
    <t>・授業や課題の中で視写や作文を書く活動を多く行ってきた成果が表れたと考えられる。今後も，条件を意識しながら書く活動を積極的に取り入れ，力を伸ばしていく。</t>
    <rPh sb="1" eb="3">
      <t>ジュギョウ</t>
    </rPh>
    <rPh sb="4" eb="6">
      <t>カダイ</t>
    </rPh>
    <rPh sb="7" eb="8">
      <t>ナカ</t>
    </rPh>
    <rPh sb="9" eb="11">
      <t>シシャ</t>
    </rPh>
    <rPh sb="12" eb="14">
      <t>サクブン</t>
    </rPh>
    <rPh sb="15" eb="16">
      <t>カ</t>
    </rPh>
    <rPh sb="17" eb="19">
      <t>カツドウ</t>
    </rPh>
    <rPh sb="20" eb="21">
      <t>オオ</t>
    </rPh>
    <rPh sb="22" eb="23">
      <t>オコナ</t>
    </rPh>
    <rPh sb="27" eb="29">
      <t>セイカ</t>
    </rPh>
    <rPh sb="30" eb="31">
      <t>アラワ</t>
    </rPh>
    <rPh sb="34" eb="35">
      <t>カンガ</t>
    </rPh>
    <rPh sb="40" eb="42">
      <t>コンゴ</t>
    </rPh>
    <rPh sb="44" eb="46">
      <t>ジョウケン</t>
    </rPh>
    <rPh sb="47" eb="49">
      <t>イシキ</t>
    </rPh>
    <rPh sb="53" eb="54">
      <t>カ</t>
    </rPh>
    <rPh sb="55" eb="57">
      <t>カツドウ</t>
    </rPh>
    <rPh sb="58" eb="61">
      <t>セッキョクテキ</t>
    </rPh>
    <rPh sb="62" eb="63">
      <t>ト</t>
    </rPh>
    <rPh sb="64" eb="65">
      <t>イ</t>
    </rPh>
    <rPh sb="67" eb="68">
      <t>チカラ</t>
    </rPh>
    <rPh sb="69" eb="70">
      <t>ノ</t>
    </rPh>
    <phoneticPr fontId="2"/>
  </si>
  <si>
    <t>　平均正答率が74.3%で市平均を2.7ポイント上回っている。
〇説明的文章において，目的に応じて文章の情報を理解しているかを問われる設問では，市平均を6.8ポイント上回っている。
●説明的文章において，叙述を基に文章の内容を捉えているかを問われる設問では，市平均を1.7ポイント下回っている。</t>
    <rPh sb="24" eb="25">
      <t>ウエ</t>
    </rPh>
    <rPh sb="36" eb="38">
      <t>ブンショウ</t>
    </rPh>
    <rPh sb="43" eb="45">
      <t>モクテキ</t>
    </rPh>
    <rPh sb="46" eb="47">
      <t>オウ</t>
    </rPh>
    <rPh sb="49" eb="51">
      <t>ブンショウ</t>
    </rPh>
    <rPh sb="52" eb="54">
      <t>ジョウホウ</t>
    </rPh>
    <rPh sb="55" eb="57">
      <t>リカイ</t>
    </rPh>
    <rPh sb="63" eb="64">
      <t>ト</t>
    </rPh>
    <rPh sb="67" eb="69">
      <t>セツモン</t>
    </rPh>
    <rPh sb="94" eb="95">
      <t>テキ</t>
    </rPh>
    <rPh sb="102" eb="104">
      <t>ジョジュツ</t>
    </rPh>
    <rPh sb="105" eb="106">
      <t>モト</t>
    </rPh>
    <rPh sb="107" eb="109">
      <t>ブンショウ</t>
    </rPh>
    <rPh sb="110" eb="112">
      <t>ナイヨウ</t>
    </rPh>
    <rPh sb="113" eb="114">
      <t>トラ</t>
    </rPh>
    <rPh sb="120" eb="121">
      <t>ト</t>
    </rPh>
    <rPh sb="124" eb="126">
      <t>セツモン</t>
    </rPh>
    <phoneticPr fontId="2"/>
  </si>
  <si>
    <t>・説明や解説などの文章を比較するなどして読み，分かったことを文章にまとめたりする活動を取り入れて，定着を図る。
・詩や物語，伝記などを読み，内容を説明したり，自分の生き方などについて考えたことを伝えたりする活動を取り入れて定着を図る。</t>
    <rPh sb="1" eb="3">
      <t>セツメイ</t>
    </rPh>
    <rPh sb="4" eb="6">
      <t>カイセツ</t>
    </rPh>
    <rPh sb="9" eb="11">
      <t>ブンショウ</t>
    </rPh>
    <rPh sb="12" eb="14">
      <t>ヒカク</t>
    </rPh>
    <rPh sb="20" eb="21">
      <t>ヨ</t>
    </rPh>
    <rPh sb="23" eb="24">
      <t>ワ</t>
    </rPh>
    <rPh sb="30" eb="32">
      <t>ブンショウ</t>
    </rPh>
    <rPh sb="40" eb="42">
      <t>カツドウ</t>
    </rPh>
    <rPh sb="43" eb="44">
      <t>ト</t>
    </rPh>
    <rPh sb="45" eb="46">
      <t>イ</t>
    </rPh>
    <rPh sb="49" eb="51">
      <t>テイチャク</t>
    </rPh>
    <rPh sb="52" eb="53">
      <t>ハカ</t>
    </rPh>
    <rPh sb="97" eb="98">
      <t>ツタ</t>
    </rPh>
    <rPh sb="103" eb="105">
      <t>カツドウ</t>
    </rPh>
    <rPh sb="106" eb="107">
      <t>ト</t>
    </rPh>
    <rPh sb="108" eb="109">
      <t>イ</t>
    </rPh>
    <rPh sb="111" eb="113">
      <t>テイチャク</t>
    </rPh>
    <rPh sb="114" eb="115">
      <t>ハカ</t>
    </rPh>
    <phoneticPr fontId="2"/>
  </si>
  <si>
    <t xml:space="preserve">　平均正答率が71.3%で市平均を1.0ポイント上回っている。
〇日本の周辺の海洋名の理解を問う設問では，平均正答率が89.1％で市平均を4.4ポイント上回っている。
●日本で起きた自然災害の発生場所を問う設問では，平均正答率が58.7％で市平均を1.5ポイント下回っている。
</t>
    <rPh sb="33" eb="35">
      <t>ニホン</t>
    </rPh>
    <rPh sb="36" eb="38">
      <t>シュウヘン</t>
    </rPh>
    <rPh sb="39" eb="42">
      <t>カイヨウメイ</t>
    </rPh>
    <rPh sb="43" eb="45">
      <t>リカイ</t>
    </rPh>
    <rPh sb="46" eb="47">
      <t>ト</t>
    </rPh>
    <rPh sb="53" eb="55">
      <t>ヘイキン</t>
    </rPh>
    <rPh sb="85" eb="87">
      <t>ニホン</t>
    </rPh>
    <rPh sb="88" eb="89">
      <t>オ</t>
    </rPh>
    <rPh sb="91" eb="95">
      <t>シゼンサイガイ</t>
    </rPh>
    <rPh sb="96" eb="100">
      <t>ハッセイバショ</t>
    </rPh>
    <rPh sb="101" eb="102">
      <t>ト</t>
    </rPh>
    <rPh sb="131" eb="132">
      <t>シタ</t>
    </rPh>
    <phoneticPr fontId="2"/>
  </si>
  <si>
    <t>・国土の主な地形の名称を確認するとともに，地図帳や各種の資料を活用し，方位や位置関係，範囲などの理解を深められるよう指導を継続する。
・新聞やニュース等の時事問題を積極的に活用し，我が国の自然環境に対する多面的な関心を高める指導を継続する。また，地形や気候の特色を関連付け，各地域の自然環境が成立するメカニズムを論理的に理解できるよう指導を工夫していく。</t>
    <rPh sb="51" eb="52">
      <t>フカ</t>
    </rPh>
    <rPh sb="61" eb="63">
      <t>ケイゾク</t>
    </rPh>
    <rPh sb="79" eb="81">
      <t>モンダイ</t>
    </rPh>
    <rPh sb="167" eb="169">
      <t>シドウ</t>
    </rPh>
    <rPh sb="170" eb="172">
      <t>クフウ</t>
    </rPh>
    <phoneticPr fontId="2"/>
  </si>
  <si>
    <t>　平均正答率が81.5%で市平均を0.1ポイント下回っている。
〇米の品種改良について，資料をもとに判断する設問では，平均正答率が67.4％で市平均を0.9ポイント上回っている。
●水産物の流通の工夫について，資料をもとに判断する設問では，平均正答率が93.5％で市平均を1.4ポイント下回っている。</t>
    <rPh sb="24" eb="25">
      <t>シタ</t>
    </rPh>
    <rPh sb="33" eb="34">
      <t>コメ</t>
    </rPh>
    <rPh sb="35" eb="39">
      <t>ヒンシュカイリョウ</t>
    </rPh>
    <rPh sb="44" eb="46">
      <t>シリョウ</t>
    </rPh>
    <rPh sb="50" eb="52">
      <t>ハンダン</t>
    </rPh>
    <rPh sb="54" eb="56">
      <t>セツモン</t>
    </rPh>
    <rPh sb="59" eb="61">
      <t>ヘイキン</t>
    </rPh>
    <rPh sb="91" eb="94">
      <t>スイサンブツ</t>
    </rPh>
    <rPh sb="95" eb="97">
      <t>リュウツウ</t>
    </rPh>
    <rPh sb="98" eb="100">
      <t>クフウ</t>
    </rPh>
    <rPh sb="105" eb="107">
      <t>シリョウ</t>
    </rPh>
    <rPh sb="111" eb="113">
      <t>ハンダン</t>
    </rPh>
    <rPh sb="143" eb="144">
      <t>シタ</t>
    </rPh>
    <phoneticPr fontId="2"/>
  </si>
  <si>
    <t>・引き続き，資料を効果的に活用して理解を深められるようにする。また，我が国の農業や水産業は，自然条件を生かしてさらに良くなるように営まれていることについて，教科横断的な指導を通して理解できるようにする。
・自身も消費者の一員であることを自覚できるようにしたり，身近な生活と結び付けることで，生産や消費だけでなく流通にも目を向けられたりするよう指導を工夫していく。</t>
    <rPh sb="1" eb="2">
      <t>ヒ</t>
    </rPh>
    <rPh sb="3" eb="4">
      <t>ツヅ</t>
    </rPh>
    <rPh sb="6" eb="8">
      <t>シリョウ</t>
    </rPh>
    <rPh sb="9" eb="12">
      <t>コウカテキ</t>
    </rPh>
    <rPh sb="13" eb="15">
      <t>カツヨウ</t>
    </rPh>
    <rPh sb="17" eb="19">
      <t>リカイ</t>
    </rPh>
    <rPh sb="20" eb="21">
      <t>フカ</t>
    </rPh>
    <rPh sb="34" eb="35">
      <t>ワ</t>
    </rPh>
    <rPh sb="36" eb="37">
      <t>クニ</t>
    </rPh>
    <rPh sb="38" eb="40">
      <t>ノウギョウ</t>
    </rPh>
    <rPh sb="41" eb="44">
      <t>スイサンギョウ</t>
    </rPh>
    <rPh sb="46" eb="50">
      <t>シゼンジョウケン</t>
    </rPh>
    <rPh sb="51" eb="52">
      <t>イ</t>
    </rPh>
    <rPh sb="58" eb="59">
      <t>ヨ</t>
    </rPh>
    <rPh sb="65" eb="66">
      <t>イトナ</t>
    </rPh>
    <rPh sb="78" eb="83">
      <t>キョウカオウダンテキ</t>
    </rPh>
    <rPh sb="83" eb="85">
      <t>シドウ</t>
    </rPh>
    <rPh sb="86" eb="87">
      <t>トオ</t>
    </rPh>
    <rPh sb="89" eb="91">
      <t>リカイ</t>
    </rPh>
    <rPh sb="102" eb="104">
      <t>ジシン</t>
    </rPh>
    <rPh sb="105" eb="108">
      <t>ショウヒシャ</t>
    </rPh>
    <rPh sb="109" eb="111">
      <t>イチイン</t>
    </rPh>
    <rPh sb="117" eb="119">
      <t>ジカク</t>
    </rPh>
    <rPh sb="129" eb="131">
      <t>ミジカ</t>
    </rPh>
    <rPh sb="132" eb="134">
      <t>セイカツ</t>
    </rPh>
    <rPh sb="135" eb="136">
      <t>ムス</t>
    </rPh>
    <rPh sb="137" eb="138">
      <t>ツ</t>
    </rPh>
    <rPh sb="144" eb="146">
      <t>セイサン</t>
    </rPh>
    <rPh sb="147" eb="149">
      <t>ショウヒ</t>
    </rPh>
    <rPh sb="154" eb="156">
      <t>リュウツウ</t>
    </rPh>
    <rPh sb="158" eb="159">
      <t>メ</t>
    </rPh>
    <rPh sb="160" eb="161">
      <t>ム</t>
    </rPh>
    <rPh sb="173" eb="175">
      <t>クフウ</t>
    </rPh>
    <phoneticPr fontId="2"/>
  </si>
  <si>
    <t>　平均正答率が89.5%で市平均を2.5ポイント上回っている。
〇日本の貿易の変化について，資料をもとに判断する設問では，平均正答率が84.8％で市平均を7.4ポイントと大きく上回っている。
●自動車の製造工程ついての理解を問う設問では，平均正答率が88.0％で市平均を0.6ポイント下回っている。</t>
    <rPh sb="33" eb="35">
      <t>ニホン</t>
    </rPh>
    <rPh sb="36" eb="38">
      <t>ボウエキ</t>
    </rPh>
    <rPh sb="39" eb="41">
      <t>ヘンカ</t>
    </rPh>
    <rPh sb="46" eb="48">
      <t>シリョウ</t>
    </rPh>
    <rPh sb="52" eb="54">
      <t>ハンダン</t>
    </rPh>
    <rPh sb="61" eb="63">
      <t>ヘイキン</t>
    </rPh>
    <rPh sb="85" eb="86">
      <t>オオ</t>
    </rPh>
    <rPh sb="97" eb="100">
      <t>ジドウシャ</t>
    </rPh>
    <rPh sb="101" eb="103">
      <t>セイゾウ</t>
    </rPh>
    <rPh sb="103" eb="105">
      <t>コウテイ</t>
    </rPh>
    <rPh sb="142" eb="143">
      <t>シタ</t>
    </rPh>
    <phoneticPr fontId="2"/>
  </si>
  <si>
    <t>・引き続き，教科書に出てきた統計資料の読み取り方を確認したり，複数の資料を関連付けて読み取ったりする活動を取り入れていく。また，読み取った内容についての特徴や相違点などについて考えたり，話し合ったりすることで，我が国の工業生産について理解を深められるよう指導を工夫する。
・各種資料や地図帳を活用し，我が国の工業生産における特徴について理解できるよう指導を工夫する。</t>
    <rPh sb="1" eb="2">
      <t>ヒ</t>
    </rPh>
    <rPh sb="3" eb="4">
      <t>ツヅ</t>
    </rPh>
    <rPh sb="6" eb="9">
      <t>キョウカショ</t>
    </rPh>
    <rPh sb="10" eb="11">
      <t>デ</t>
    </rPh>
    <rPh sb="14" eb="16">
      <t>トウケイ</t>
    </rPh>
    <rPh sb="16" eb="18">
      <t>シリョウ</t>
    </rPh>
    <rPh sb="19" eb="20">
      <t>ヨ</t>
    </rPh>
    <rPh sb="21" eb="22">
      <t>ト</t>
    </rPh>
    <rPh sb="23" eb="24">
      <t>カタ</t>
    </rPh>
    <rPh sb="25" eb="27">
      <t>カクニン</t>
    </rPh>
    <rPh sb="31" eb="33">
      <t>フクスウ</t>
    </rPh>
    <rPh sb="34" eb="36">
      <t>シリョウ</t>
    </rPh>
    <rPh sb="37" eb="40">
      <t>カンレンヅ</t>
    </rPh>
    <rPh sb="42" eb="43">
      <t>ヨ</t>
    </rPh>
    <rPh sb="44" eb="45">
      <t>ト</t>
    </rPh>
    <rPh sb="50" eb="52">
      <t>カツドウ</t>
    </rPh>
    <rPh sb="53" eb="54">
      <t>ト</t>
    </rPh>
    <rPh sb="55" eb="56">
      <t>イ</t>
    </rPh>
    <rPh sb="64" eb="65">
      <t>ヨ</t>
    </rPh>
    <rPh sb="66" eb="67">
      <t>ト</t>
    </rPh>
    <rPh sb="69" eb="71">
      <t>ナイヨウ</t>
    </rPh>
    <rPh sb="76" eb="78">
      <t>トクチョウ</t>
    </rPh>
    <rPh sb="79" eb="82">
      <t>ソウイテン</t>
    </rPh>
    <rPh sb="88" eb="89">
      <t>カンガ</t>
    </rPh>
    <rPh sb="93" eb="94">
      <t>ハナ</t>
    </rPh>
    <rPh sb="95" eb="96">
      <t>ア</t>
    </rPh>
    <rPh sb="105" eb="106">
      <t>ワ</t>
    </rPh>
    <rPh sb="107" eb="108">
      <t>クニ</t>
    </rPh>
    <rPh sb="109" eb="113">
      <t>コウギョウセイサン</t>
    </rPh>
    <rPh sb="117" eb="119">
      <t>リカイ</t>
    </rPh>
    <rPh sb="120" eb="121">
      <t>フカ</t>
    </rPh>
    <phoneticPr fontId="2"/>
  </si>
  <si>
    <t>　平均正答率が91.8%と市平均を0.8ポイント上回っている。
○情報の発信と受信の注意点について考える設問では，平均正答率が90.2％で市平均を1.2ポイント上回っている。</t>
    <rPh sb="24" eb="25">
      <t>ウエ</t>
    </rPh>
    <rPh sb="33" eb="35">
      <t>ジョウホウ</t>
    </rPh>
    <rPh sb="36" eb="38">
      <t>ハッシン</t>
    </rPh>
    <rPh sb="39" eb="41">
      <t>ジュシン</t>
    </rPh>
    <rPh sb="42" eb="45">
      <t>チュウイテン</t>
    </rPh>
    <rPh sb="49" eb="50">
      <t>カンガ</t>
    </rPh>
    <rPh sb="57" eb="59">
      <t>ヘイキン</t>
    </rPh>
    <rPh sb="80" eb="81">
      <t>ウワ</t>
    </rPh>
    <phoneticPr fontId="2"/>
  </si>
  <si>
    <t>・引き続き，新聞，雑誌，１人１台端末などを活用し，調べたい内容について情報を集める活動を行っていくことで，メディアの特徴に気付けるようにしていく。
・複数の資料を読み取り，その内容についてノートや１人１台端末にまとめたり，話し合ったりすることで，産業と情報との関わりについて理解を深められるようにしていく。</t>
    <rPh sb="1" eb="2">
      <t>ヒ</t>
    </rPh>
    <rPh sb="3" eb="4">
      <t>ツヅ</t>
    </rPh>
    <rPh sb="6" eb="8">
      <t>シンブン</t>
    </rPh>
    <rPh sb="9" eb="11">
      <t>ザッシ</t>
    </rPh>
    <rPh sb="21" eb="23">
      <t>カツヨウ</t>
    </rPh>
    <rPh sb="25" eb="26">
      <t>シラ</t>
    </rPh>
    <rPh sb="29" eb="31">
      <t>ナイヨウ</t>
    </rPh>
    <rPh sb="35" eb="37">
      <t>ジョウホウ</t>
    </rPh>
    <rPh sb="38" eb="39">
      <t>アツ</t>
    </rPh>
    <rPh sb="41" eb="43">
      <t>カツドウ</t>
    </rPh>
    <rPh sb="44" eb="45">
      <t>オコナ</t>
    </rPh>
    <rPh sb="58" eb="60">
      <t>トクチョウ</t>
    </rPh>
    <rPh sb="61" eb="63">
      <t>キヅ</t>
    </rPh>
    <rPh sb="75" eb="77">
      <t>フクスウ</t>
    </rPh>
    <rPh sb="78" eb="80">
      <t>シリョウ</t>
    </rPh>
    <rPh sb="81" eb="82">
      <t>ヨ</t>
    </rPh>
    <rPh sb="83" eb="84">
      <t>ト</t>
    </rPh>
    <rPh sb="88" eb="90">
      <t>ナイヨウ</t>
    </rPh>
    <rPh sb="111" eb="112">
      <t>ハナ</t>
    </rPh>
    <rPh sb="113" eb="114">
      <t>ア</t>
    </rPh>
    <rPh sb="123" eb="125">
      <t>サンギョウ</t>
    </rPh>
    <rPh sb="126" eb="128">
      <t>ジョウホウ</t>
    </rPh>
    <rPh sb="130" eb="131">
      <t>カカ</t>
    </rPh>
    <rPh sb="137" eb="139">
      <t>リカイ</t>
    </rPh>
    <rPh sb="140" eb="141">
      <t>フカ</t>
    </rPh>
    <phoneticPr fontId="2"/>
  </si>
  <si>
    <t>　平均正答率が71.5%と市平均を1.7ポイント下回っている。
〇租税の役割についての理解をもと判断する設問では，平均正答率が71.7％で市平均を4.7ポイント上回っている。
●日本国憲法の理解を問う設問では，平均正答率が73/9％で市平均を7.3ポイントと大きく下回っている。</t>
    <rPh sb="24" eb="25">
      <t>シタ</t>
    </rPh>
    <rPh sb="33" eb="35">
      <t>ソゼイ</t>
    </rPh>
    <rPh sb="36" eb="38">
      <t>ヤクワリ</t>
    </rPh>
    <rPh sb="43" eb="45">
      <t>リカイ</t>
    </rPh>
    <rPh sb="48" eb="50">
      <t>ハンダン</t>
    </rPh>
    <rPh sb="57" eb="59">
      <t>ヘイキン</t>
    </rPh>
    <rPh sb="89" eb="94">
      <t>ニホンコクケンポウ</t>
    </rPh>
    <rPh sb="95" eb="97">
      <t>リカイ</t>
    </rPh>
    <rPh sb="98" eb="99">
      <t>ト</t>
    </rPh>
    <rPh sb="105" eb="107">
      <t>ヘイキン</t>
    </rPh>
    <rPh sb="129" eb="130">
      <t>オオ</t>
    </rPh>
    <rPh sb="132" eb="133">
      <t>シタ</t>
    </rPh>
    <phoneticPr fontId="2"/>
  </si>
  <si>
    <t>・引き続き，租税についての基本的な考え方と身近な生活を関連付けて租税の役割について考えられるようにしていく。
日本国憲法が「国民主権」「基本的人権の尊重」「平和主義」を基本理念とする，国民のための法であることを理解できるよう指導を工夫する。また，憲法が地方公共団体の条例や諸制度の根拠となっていることや，自身の生活と密接に関わっていることを多角的に捉え，深められるようにする。</t>
    <rPh sb="1" eb="2">
      <t>ヒ</t>
    </rPh>
    <rPh sb="3" eb="4">
      <t>ツヅ</t>
    </rPh>
    <rPh sb="6" eb="8">
      <t>ソゼイ</t>
    </rPh>
    <rPh sb="13" eb="16">
      <t>キホンテキ</t>
    </rPh>
    <rPh sb="17" eb="18">
      <t>カンガ</t>
    </rPh>
    <rPh sb="19" eb="20">
      <t>カタ</t>
    </rPh>
    <rPh sb="21" eb="23">
      <t>ミジカ</t>
    </rPh>
    <rPh sb="24" eb="26">
      <t>セイカツ</t>
    </rPh>
    <rPh sb="27" eb="30">
      <t>カンレンヅ</t>
    </rPh>
    <rPh sb="32" eb="34">
      <t>ソゼイ</t>
    </rPh>
    <rPh sb="35" eb="37">
      <t>ヤクワリカンガ</t>
    </rPh>
    <phoneticPr fontId="2"/>
  </si>
  <si>
    <t>　平均正答率が70.8%で市平均を3.4ポイント上回っている。
〇江戸時代の禁教と鎖国について適切な資料をはんだんする設問では，平均正答率が75.0％で市平均を8.9ポイントと大きく上回っている。
●かな文字について理解を問う設問では，平均正答率が67.4％で市平均を5.6ポイント下回っている。</t>
    <rPh sb="24" eb="25">
      <t>ウエ</t>
    </rPh>
    <rPh sb="33" eb="37">
      <t>エドジダイ</t>
    </rPh>
    <rPh sb="38" eb="40">
      <t>キンキョウ</t>
    </rPh>
    <rPh sb="41" eb="43">
      <t>サコク</t>
    </rPh>
    <rPh sb="47" eb="49">
      <t>テキセツ</t>
    </rPh>
    <rPh sb="50" eb="52">
      <t>シリョウ</t>
    </rPh>
    <rPh sb="64" eb="66">
      <t>ヘイキン</t>
    </rPh>
    <rPh sb="88" eb="89">
      <t>オオ</t>
    </rPh>
    <rPh sb="102" eb="104">
      <t>モジ</t>
    </rPh>
    <rPh sb="108" eb="110">
      <t>リカイ</t>
    </rPh>
    <rPh sb="111" eb="112">
      <t>ト</t>
    </rPh>
    <rPh sb="118" eb="120">
      <t>ヘイキン</t>
    </rPh>
    <rPh sb="141" eb="142">
      <t>シタ</t>
    </rPh>
    <phoneticPr fontId="2"/>
  </si>
  <si>
    <t>・各種資料を活用して詳しく調べる活動を多く取り入れ，歴史上の出来事や，政治のしくみなどを理解できるようにし，またその政策の意味や意図についても考えられるように指導していく。
・我が国の伝統や文化について，その成立の背景を正しく理解し，歴史の大きな流れに関連付けて論理的にまとめる技能を身に付けられるよう指導していく。</t>
    <rPh sb="1" eb="3">
      <t>カクシュ</t>
    </rPh>
    <rPh sb="3" eb="5">
      <t>シリョウ</t>
    </rPh>
    <rPh sb="6" eb="8">
      <t>カツヨウ</t>
    </rPh>
    <rPh sb="10" eb="11">
      <t>クワ</t>
    </rPh>
    <rPh sb="13" eb="14">
      <t>シラ</t>
    </rPh>
    <rPh sb="16" eb="18">
      <t>カツドウ</t>
    </rPh>
    <rPh sb="19" eb="20">
      <t>オオ</t>
    </rPh>
    <rPh sb="21" eb="22">
      <t>ト</t>
    </rPh>
    <rPh sb="23" eb="24">
      <t>イ</t>
    </rPh>
    <rPh sb="35" eb="37">
      <t>セイジ</t>
    </rPh>
    <rPh sb="44" eb="46">
      <t>リカイ</t>
    </rPh>
    <rPh sb="58" eb="60">
      <t>セイサク</t>
    </rPh>
    <rPh sb="61" eb="63">
      <t>イミ</t>
    </rPh>
    <rPh sb="64" eb="66">
      <t>イト</t>
    </rPh>
    <rPh sb="71" eb="72">
      <t>カンガ</t>
    </rPh>
    <rPh sb="79" eb="81">
      <t>シドウ</t>
    </rPh>
    <rPh sb="139" eb="141">
      <t>ギノウ</t>
    </rPh>
    <rPh sb="142" eb="143">
      <t>ミ</t>
    </rPh>
    <rPh sb="144" eb="145">
      <t>ツ</t>
    </rPh>
    <rPh sb="151" eb="153">
      <t>シドウ</t>
    </rPh>
    <phoneticPr fontId="2"/>
  </si>
  <si>
    <t>　平均正答率は71.9%で市平均を0.2ポイント下回っている。
〇小数の計算で，図を使って小数の乗法の文章問題に合った式を立式する問題では，平均正答率が81.5%で市平均を7.1ポイント上回っている。
●分数の計算では，基準量が分数の場合において，分数倍の比較量を求める式を選ぶ問題では，平均正答率が60.9%で市平均を11.7ポイント下回っている。</t>
    <rPh sb="1" eb="6">
      <t>ヘイキンセイトウリツ</t>
    </rPh>
    <rPh sb="13" eb="14">
      <t>シ</t>
    </rPh>
    <rPh sb="14" eb="16">
      <t>ヘイキン</t>
    </rPh>
    <rPh sb="24" eb="26">
      <t>シタマワ</t>
    </rPh>
    <rPh sb="33" eb="35">
      <t>ショウスウ</t>
    </rPh>
    <rPh sb="36" eb="38">
      <t>ケイサン</t>
    </rPh>
    <rPh sb="40" eb="41">
      <t>ズ</t>
    </rPh>
    <rPh sb="42" eb="43">
      <t>ツカ</t>
    </rPh>
    <rPh sb="45" eb="47">
      <t>ショウスウ</t>
    </rPh>
    <rPh sb="48" eb="50">
      <t>ジョウホウ</t>
    </rPh>
    <rPh sb="51" eb="55">
      <t>ブンショウモンダイ</t>
    </rPh>
    <rPh sb="56" eb="57">
      <t>ア</t>
    </rPh>
    <rPh sb="59" eb="60">
      <t>シキ</t>
    </rPh>
    <rPh sb="61" eb="63">
      <t>リッシキ</t>
    </rPh>
    <rPh sb="65" eb="67">
      <t>モンダイ</t>
    </rPh>
    <rPh sb="70" eb="75">
      <t>ヘイキンセイトウリツ</t>
    </rPh>
    <rPh sb="82" eb="85">
      <t>シヘイキン</t>
    </rPh>
    <rPh sb="102" eb="104">
      <t>ブンスウ</t>
    </rPh>
    <rPh sb="105" eb="107">
      <t>ケイサン</t>
    </rPh>
    <rPh sb="110" eb="113">
      <t>キジュンリョウ</t>
    </rPh>
    <rPh sb="114" eb="116">
      <t>ブンスウ</t>
    </rPh>
    <rPh sb="117" eb="119">
      <t>バアイ</t>
    </rPh>
    <rPh sb="124" eb="127">
      <t>ブンスウバイ</t>
    </rPh>
    <rPh sb="128" eb="131">
      <t>ヒカクリョウ</t>
    </rPh>
    <rPh sb="132" eb="133">
      <t>モト</t>
    </rPh>
    <rPh sb="135" eb="136">
      <t>シキ</t>
    </rPh>
    <rPh sb="137" eb="138">
      <t>エラ</t>
    </rPh>
    <rPh sb="139" eb="141">
      <t>モンダイ</t>
    </rPh>
    <rPh sb="144" eb="149">
      <t>ヘイキンセイトウリツ</t>
    </rPh>
    <rPh sb="156" eb="159">
      <t>シヘイキン</t>
    </rPh>
    <rPh sb="168" eb="170">
      <t>シタマワ</t>
    </rPh>
    <phoneticPr fontId="2"/>
  </si>
  <si>
    <t>・文章問題の場面を図や数直線などに表して考えさせることにより，問題の意味を正確に理解できるように指導する。
・基本的な計算力を高めるために，ドリルや1人1台端末等を活用して継続して練習に取り組ませ，基礎・基本的な学習内容の習得に努める。</t>
    <rPh sb="1" eb="3">
      <t>ブンショウ</t>
    </rPh>
    <rPh sb="3" eb="5">
      <t>モンダイ</t>
    </rPh>
    <rPh sb="6" eb="8">
      <t>バメン</t>
    </rPh>
    <rPh sb="9" eb="10">
      <t>ズ</t>
    </rPh>
    <rPh sb="11" eb="14">
      <t>スウチョクセン</t>
    </rPh>
    <rPh sb="17" eb="18">
      <t>アラワ</t>
    </rPh>
    <rPh sb="20" eb="21">
      <t>カンガ</t>
    </rPh>
    <rPh sb="31" eb="33">
      <t>モンダイ</t>
    </rPh>
    <rPh sb="34" eb="36">
      <t>イミ</t>
    </rPh>
    <rPh sb="37" eb="39">
      <t>セイカク</t>
    </rPh>
    <rPh sb="40" eb="42">
      <t>リカイ</t>
    </rPh>
    <rPh sb="48" eb="50">
      <t>シドウ</t>
    </rPh>
    <rPh sb="55" eb="58">
      <t>キホンテキ</t>
    </rPh>
    <rPh sb="59" eb="62">
      <t>ケイサンリョク</t>
    </rPh>
    <rPh sb="63" eb="64">
      <t>タカ</t>
    </rPh>
    <rPh sb="74" eb="76">
      <t>ヒトリ</t>
    </rPh>
    <rPh sb="77" eb="78">
      <t>ダイ</t>
    </rPh>
    <rPh sb="78" eb="80">
      <t>タンマツ</t>
    </rPh>
    <rPh sb="80" eb="81">
      <t>トウ</t>
    </rPh>
    <rPh sb="82" eb="84">
      <t>カツヨウ</t>
    </rPh>
    <rPh sb="86" eb="88">
      <t>ケイゾク</t>
    </rPh>
    <rPh sb="90" eb="92">
      <t>レンシュウ</t>
    </rPh>
    <rPh sb="93" eb="94">
      <t>ト</t>
    </rPh>
    <rPh sb="95" eb="96">
      <t>ク</t>
    </rPh>
    <rPh sb="106" eb="110">
      <t>ガクシュウナイヨウ</t>
    </rPh>
    <rPh sb="111" eb="113">
      <t>シュウトク</t>
    </rPh>
    <rPh sb="114" eb="115">
      <t>ツト</t>
    </rPh>
    <phoneticPr fontId="2"/>
  </si>
  <si>
    <t>　平均正答率は76.9%で市平均を0.4ポイント上回っている。
〇3辺の長さを使って，合同な三角形を作図する問題では，平均正答率が93.5%と高く，市平均を2.5ポイント上回っている。
●線対称な図形の対応する点についての理解度を見る問題では，平均正答率が45.7%と低く，市平均を5.4ポイント下回っている。</t>
    <rPh sb="24" eb="25">
      <t>ウエ</t>
    </rPh>
    <rPh sb="34" eb="35">
      <t>ヘン</t>
    </rPh>
    <rPh sb="36" eb="37">
      <t>ナガ</t>
    </rPh>
    <rPh sb="39" eb="40">
      <t>ツカ</t>
    </rPh>
    <rPh sb="43" eb="45">
      <t>ゴウドウ</t>
    </rPh>
    <rPh sb="46" eb="49">
      <t>サンカクケイ</t>
    </rPh>
    <rPh sb="50" eb="52">
      <t>サクズ</t>
    </rPh>
    <rPh sb="54" eb="56">
      <t>モンダイ</t>
    </rPh>
    <rPh sb="59" eb="61">
      <t>ヘイキン</t>
    </rPh>
    <rPh sb="61" eb="63">
      <t>セイトウ</t>
    </rPh>
    <rPh sb="63" eb="64">
      <t>リツ</t>
    </rPh>
    <rPh sb="71" eb="72">
      <t>タカ</t>
    </rPh>
    <rPh sb="74" eb="77">
      <t>シヘイキン</t>
    </rPh>
    <rPh sb="85" eb="87">
      <t>ウワマワ</t>
    </rPh>
    <rPh sb="94" eb="97">
      <t>センタイショウ</t>
    </rPh>
    <rPh sb="98" eb="100">
      <t>ズケイ</t>
    </rPh>
    <rPh sb="101" eb="103">
      <t>タイオウ</t>
    </rPh>
    <rPh sb="105" eb="106">
      <t>テン</t>
    </rPh>
    <rPh sb="111" eb="114">
      <t>リカイド</t>
    </rPh>
    <rPh sb="115" eb="116">
      <t>ミ</t>
    </rPh>
    <rPh sb="117" eb="119">
      <t>モンダイ</t>
    </rPh>
    <rPh sb="122" eb="127">
      <t>ヘイキンセイトウリツ</t>
    </rPh>
    <rPh sb="134" eb="135">
      <t>ヒク</t>
    </rPh>
    <rPh sb="137" eb="140">
      <t>シヘイキン</t>
    </rPh>
    <rPh sb="148" eb="150">
      <t>シタマワ</t>
    </rPh>
    <phoneticPr fontId="2"/>
  </si>
  <si>
    <t>・具体物の操作や作図など，授業の中で作業の時間を十分に確保し，体験を通して図形の特徴や性質の理解を深める。
・単元の特性に応じて，習熟度別指導や少人数指導，TT指導など指導形態を工夫し，個に応じた指導に努める。</t>
    <rPh sb="1" eb="4">
      <t>グタイブツ</t>
    </rPh>
    <rPh sb="5" eb="7">
      <t>ソウサ</t>
    </rPh>
    <rPh sb="8" eb="10">
      <t>サクズ</t>
    </rPh>
    <rPh sb="13" eb="15">
      <t>ジュギョウ</t>
    </rPh>
    <rPh sb="16" eb="17">
      <t>ナカ</t>
    </rPh>
    <rPh sb="18" eb="20">
      <t>サギョウ</t>
    </rPh>
    <rPh sb="21" eb="23">
      <t>ジカン</t>
    </rPh>
    <rPh sb="24" eb="26">
      <t>ジュウブン</t>
    </rPh>
    <rPh sb="27" eb="29">
      <t>カクホ</t>
    </rPh>
    <rPh sb="31" eb="33">
      <t>タイケン</t>
    </rPh>
    <rPh sb="34" eb="35">
      <t>トオ</t>
    </rPh>
    <rPh sb="37" eb="39">
      <t>ズケイ</t>
    </rPh>
    <rPh sb="40" eb="42">
      <t>トクチョウ</t>
    </rPh>
    <rPh sb="43" eb="45">
      <t>セイシツ</t>
    </rPh>
    <rPh sb="46" eb="48">
      <t>リカイ</t>
    </rPh>
    <rPh sb="49" eb="50">
      <t>フカ</t>
    </rPh>
    <rPh sb="55" eb="57">
      <t>タンゲン</t>
    </rPh>
    <rPh sb="58" eb="60">
      <t>トクセイ</t>
    </rPh>
    <rPh sb="61" eb="62">
      <t>オウ</t>
    </rPh>
    <rPh sb="65" eb="69">
      <t>シュウジュクドベツ</t>
    </rPh>
    <rPh sb="69" eb="71">
      <t>シドウ</t>
    </rPh>
    <rPh sb="72" eb="77">
      <t>ショウニンズウシドウ</t>
    </rPh>
    <rPh sb="80" eb="82">
      <t>シドウ</t>
    </rPh>
    <rPh sb="84" eb="88">
      <t>シドウケイタイ</t>
    </rPh>
    <rPh sb="89" eb="91">
      <t>クフウ</t>
    </rPh>
    <rPh sb="93" eb="94">
      <t>コ</t>
    </rPh>
    <rPh sb="95" eb="96">
      <t>オウ</t>
    </rPh>
    <rPh sb="98" eb="100">
      <t>シドウ</t>
    </rPh>
    <rPh sb="101" eb="102">
      <t>ツト</t>
    </rPh>
    <phoneticPr fontId="2"/>
  </si>
  <si>
    <t>　平均正答率は67.6%で市平均を0.5ポイント上回っている。
〇速さと時間から道のりを求める問題では，平均正答率が90.2%と高く，市平均を2.9ポイント上回っている。
●基準量と割合から比較量を求める問題では，平均正答率が56.5%で，市平均を2.2ポイント下回っている。</t>
    <rPh sb="24" eb="25">
      <t>ウエ</t>
    </rPh>
    <rPh sb="33" eb="34">
      <t>ハヤ</t>
    </rPh>
    <rPh sb="36" eb="38">
      <t>ジカン</t>
    </rPh>
    <rPh sb="40" eb="41">
      <t>ミチ</t>
    </rPh>
    <rPh sb="44" eb="45">
      <t>モト</t>
    </rPh>
    <rPh sb="47" eb="49">
      <t>モンダイ</t>
    </rPh>
    <rPh sb="52" eb="57">
      <t>ヘイキンセイトウリツ</t>
    </rPh>
    <rPh sb="64" eb="65">
      <t>タカ</t>
    </rPh>
    <rPh sb="67" eb="70">
      <t>シヘイキン</t>
    </rPh>
    <rPh sb="78" eb="80">
      <t>ウワマワ</t>
    </rPh>
    <rPh sb="87" eb="90">
      <t>キジュンリョウ</t>
    </rPh>
    <rPh sb="91" eb="93">
      <t>ワリアイ</t>
    </rPh>
    <rPh sb="95" eb="98">
      <t>ヒカクリョウ</t>
    </rPh>
    <rPh sb="99" eb="100">
      <t>モト</t>
    </rPh>
    <rPh sb="102" eb="104">
      <t>モンダイ</t>
    </rPh>
    <rPh sb="107" eb="112">
      <t>ヘイキンセイトウリツ</t>
    </rPh>
    <rPh sb="120" eb="123">
      <t>シヘイキン</t>
    </rPh>
    <rPh sb="131" eb="133">
      <t>シタマワ</t>
    </rPh>
    <phoneticPr fontId="2"/>
  </si>
  <si>
    <t>　平均正答率は64.6%で市平均を0.4ポイント下回っている。
〇度数分布表を完成させる問題では，平均正答率が90.2%と高く，市平均を4.5ポイント上回っている。
●ヒストグラムの特徴をもとに平均値付近の記録がいちばん多いわけではないことを説明する問題では平均正答率が39.1%と低いが，市平均は3.6ポイント上回っている。</t>
    <rPh sb="33" eb="38">
      <t>ドスウブンプヒョウ</t>
    </rPh>
    <rPh sb="39" eb="41">
      <t>カンセイ</t>
    </rPh>
    <rPh sb="44" eb="46">
      <t>モンダイ</t>
    </rPh>
    <rPh sb="49" eb="54">
      <t>ヘイキンセイトウリツ</t>
    </rPh>
    <rPh sb="61" eb="62">
      <t>タカ</t>
    </rPh>
    <rPh sb="64" eb="67">
      <t>シヘイキン</t>
    </rPh>
    <rPh sb="75" eb="77">
      <t>ウワマワ</t>
    </rPh>
    <rPh sb="91" eb="93">
      <t>トクチョウ</t>
    </rPh>
    <rPh sb="97" eb="100">
      <t>ヘイキンチ</t>
    </rPh>
    <rPh sb="100" eb="102">
      <t>フキン</t>
    </rPh>
    <rPh sb="103" eb="105">
      <t>キロク</t>
    </rPh>
    <rPh sb="110" eb="111">
      <t>オオ</t>
    </rPh>
    <rPh sb="121" eb="123">
      <t>セツメイ</t>
    </rPh>
    <rPh sb="125" eb="127">
      <t>モンダイ</t>
    </rPh>
    <rPh sb="129" eb="134">
      <t>ヘイキンセイトウリツ</t>
    </rPh>
    <rPh sb="141" eb="142">
      <t>ヒク</t>
    </rPh>
    <rPh sb="145" eb="148">
      <t>シヘイキン</t>
    </rPh>
    <rPh sb="156" eb="158">
      <t>ウワマワ</t>
    </rPh>
    <phoneticPr fontId="2"/>
  </si>
  <si>
    <t>・代表値の意味や求め方，ドットプロットや度数分布表，柱状グラフの表し方について理解させ，データの特徴を多面的に捉える力を養う。
・グループでの話し合いを通して，データの特徴を理由を明確にしながら説明できるように指導する。
・「岡本西小授業スタンダート」の中にも位置付けてある「授業の振り返り」を行うことで，自分の考えを整理して表現する力を継続して付けていく。</t>
    <rPh sb="1" eb="4">
      <t>ダイヒョウチ</t>
    </rPh>
    <rPh sb="5" eb="7">
      <t>イミ</t>
    </rPh>
    <rPh sb="8" eb="9">
      <t>モト</t>
    </rPh>
    <rPh sb="10" eb="11">
      <t>カタ</t>
    </rPh>
    <rPh sb="20" eb="25">
      <t>ドスウブンプヒョウ</t>
    </rPh>
    <rPh sb="26" eb="28">
      <t>チュウジョウ</t>
    </rPh>
    <rPh sb="32" eb="33">
      <t>アラワ</t>
    </rPh>
    <rPh sb="34" eb="35">
      <t>カタ</t>
    </rPh>
    <rPh sb="39" eb="41">
      <t>リカイ</t>
    </rPh>
    <rPh sb="48" eb="50">
      <t>トクチョウ</t>
    </rPh>
    <rPh sb="51" eb="54">
      <t>タメンテキ</t>
    </rPh>
    <rPh sb="55" eb="56">
      <t>トラ</t>
    </rPh>
    <rPh sb="58" eb="59">
      <t>チカラ</t>
    </rPh>
    <rPh sb="60" eb="61">
      <t>ヤシナ</t>
    </rPh>
    <rPh sb="71" eb="72">
      <t>ハナ</t>
    </rPh>
    <rPh sb="73" eb="74">
      <t>ア</t>
    </rPh>
    <rPh sb="76" eb="77">
      <t>トオ</t>
    </rPh>
    <rPh sb="84" eb="86">
      <t>トクチョウ</t>
    </rPh>
    <rPh sb="87" eb="89">
      <t>リユウ</t>
    </rPh>
    <rPh sb="90" eb="92">
      <t>メイカク</t>
    </rPh>
    <rPh sb="97" eb="99">
      <t>セツメイ</t>
    </rPh>
    <rPh sb="105" eb="107">
      <t>シドウ</t>
    </rPh>
    <rPh sb="113" eb="115">
      <t>オカモト</t>
    </rPh>
    <rPh sb="115" eb="117">
      <t>ニシショウ</t>
    </rPh>
    <rPh sb="117" eb="119">
      <t>ジュギョウ</t>
    </rPh>
    <rPh sb="127" eb="128">
      <t>ナカ</t>
    </rPh>
    <rPh sb="130" eb="133">
      <t>イチヅ</t>
    </rPh>
    <rPh sb="138" eb="140">
      <t>ジュギョウ</t>
    </rPh>
    <rPh sb="141" eb="142">
      <t>フ</t>
    </rPh>
    <rPh sb="143" eb="144">
      <t>カエ</t>
    </rPh>
    <rPh sb="147" eb="148">
      <t>オコナ</t>
    </rPh>
    <rPh sb="153" eb="155">
      <t>ジブン</t>
    </rPh>
    <rPh sb="156" eb="157">
      <t>カンガ</t>
    </rPh>
    <rPh sb="159" eb="161">
      <t>セイリ</t>
    </rPh>
    <rPh sb="163" eb="165">
      <t>ヒョウゲン</t>
    </rPh>
    <rPh sb="167" eb="168">
      <t>チカラ</t>
    </rPh>
    <rPh sb="169" eb="171">
      <t>ケイゾク</t>
    </rPh>
    <rPh sb="173" eb="174">
      <t>ツ</t>
    </rPh>
    <phoneticPr fontId="2"/>
  </si>
  <si>
    <t>平均正答率が64.8%で市平均正答率を1.0ポイント上回っている。
〇ふりこの周期の測定方法を問う設問では，平均正答率が72.8%で市平均正答率を11.1ポイント上回っている。
●コイルと乾電池を用いた2つの実験の違いから，電磁石の力の強さを変える要因を問う設問では，平均正答率が40.2%で市平均正答率を12.7ポイント下回っている。</t>
    <phoneticPr fontId="2"/>
  </si>
  <si>
    <t>平均正答率が77.8%で市平均正答率を3.7ポイント上回っている。
〇川岸を削る流れる水の働きを問う設問では，平均正答率が73.9%で市平均正答率を12.5ポイント上回っている。
●食物連鎖とはどういうことかを問う設問では，平均正答率が78.3%で市平均正答率を1.1ポイント下回っている。</t>
    <phoneticPr fontId="2"/>
  </si>
  <si>
    <t>・理科の重要語句や実験結果について正しく理解することができているが，適切な言葉を使ってその意味をを文章で表現することに課題がみられた。今後はキーワードを使って文章で表現する活動を重視していく。</t>
    <phoneticPr fontId="2"/>
  </si>
  <si>
    <t>・公式に当てはめて考えるだけでなく，基準量と比較量，割合の関係を数直線等を用いて考えさせ，問題の内容に適した式を立てて計算できるように指導する。
・単位量あたりの大きさや割合の問題を苦手にしているので，基本的な練習問題に数多く取り組ませるとともに，実生活の場面と関連付けて単位量や割合の考え方や求め方を活用し，学習内容の定着を図る。</t>
    <rPh sb="1" eb="3">
      <t>コウシキ</t>
    </rPh>
    <rPh sb="4" eb="5">
      <t>ア</t>
    </rPh>
    <rPh sb="9" eb="10">
      <t>カンガ</t>
    </rPh>
    <rPh sb="18" eb="21">
      <t>キジュンリョウ</t>
    </rPh>
    <rPh sb="22" eb="25">
      <t>ヒカクリョウ</t>
    </rPh>
    <rPh sb="26" eb="28">
      <t>ワリアイ</t>
    </rPh>
    <rPh sb="29" eb="31">
      <t>カンケイ</t>
    </rPh>
    <rPh sb="32" eb="35">
      <t>スウチョクセン</t>
    </rPh>
    <rPh sb="35" eb="36">
      <t>トウ</t>
    </rPh>
    <rPh sb="37" eb="38">
      <t>モチ</t>
    </rPh>
    <rPh sb="40" eb="41">
      <t>カンガ</t>
    </rPh>
    <rPh sb="45" eb="47">
      <t>モンダイ</t>
    </rPh>
    <rPh sb="48" eb="50">
      <t>ナイヨウ</t>
    </rPh>
    <rPh sb="51" eb="52">
      <t>テキ</t>
    </rPh>
    <rPh sb="54" eb="55">
      <t>シキ</t>
    </rPh>
    <rPh sb="56" eb="57">
      <t>タ</t>
    </rPh>
    <rPh sb="59" eb="61">
      <t>ケイサン</t>
    </rPh>
    <rPh sb="67" eb="69">
      <t>シドウ</t>
    </rPh>
    <rPh sb="74" eb="77">
      <t>タンイリョウ</t>
    </rPh>
    <rPh sb="81" eb="82">
      <t>オオ</t>
    </rPh>
    <rPh sb="85" eb="87">
      <t>ワリアイ</t>
    </rPh>
    <rPh sb="88" eb="90">
      <t>モンダイ</t>
    </rPh>
    <rPh sb="91" eb="93">
      <t>ニガテ</t>
    </rPh>
    <rPh sb="101" eb="104">
      <t>キホンテキ</t>
    </rPh>
    <rPh sb="105" eb="107">
      <t>レンシュウ</t>
    </rPh>
    <rPh sb="107" eb="109">
      <t>モンダイ</t>
    </rPh>
    <rPh sb="110" eb="112">
      <t>カズオオ</t>
    </rPh>
    <rPh sb="113" eb="114">
      <t>ト</t>
    </rPh>
    <rPh sb="115" eb="116">
      <t>ク</t>
    </rPh>
    <rPh sb="124" eb="127">
      <t>ジッセイカツ</t>
    </rPh>
    <rPh sb="128" eb="130">
      <t>バメン</t>
    </rPh>
    <rPh sb="131" eb="133">
      <t>カンレン</t>
    </rPh>
    <rPh sb="133" eb="134">
      <t>ツ</t>
    </rPh>
    <rPh sb="136" eb="139">
      <t>タンイリョウ</t>
    </rPh>
    <rPh sb="140" eb="142">
      <t>ワリアイ</t>
    </rPh>
    <rPh sb="143" eb="144">
      <t>カンガ</t>
    </rPh>
    <rPh sb="145" eb="146">
      <t>カタ</t>
    </rPh>
    <rPh sb="147" eb="148">
      <t>モト</t>
    </rPh>
    <rPh sb="149" eb="150">
      <t>カタ</t>
    </rPh>
    <rPh sb="151" eb="153">
      <t>カツヨウ</t>
    </rPh>
    <rPh sb="155" eb="157">
      <t>ガクシュウ</t>
    </rPh>
    <rPh sb="157" eb="159">
      <t>ナイヨウ</t>
    </rPh>
    <rPh sb="160" eb="162">
      <t>テイチャク</t>
    </rPh>
    <rPh sb="163" eb="164">
      <t>ハカ</t>
    </rPh>
    <phoneticPr fontId="2"/>
  </si>
  <si>
    <t>・目的に合わせて，器具を正しく扱い実験する態度が身に付いている。今後もめあてを明確にしながら見通しをもって実験に取り組めるように指導していく。
・問題文で問われていることを十分に考えずに，図表などの資料と結び付けてしまう傾向が見られる。単元末に図表などを適切に取り入れながら，分かったことを文章化する活動を意図的に取り入れ，資料を適切に選んで利用できるように指導していく。</t>
    <phoneticPr fontId="2"/>
  </si>
  <si>
    <t xml:space="preserve">　上記の結果から，他者と関わりながら納得解を作る（アウトプット・協働）力が，学年が上がるにつれて伸び悩んでいる傾向が見られた。教師側が言語活動を意識した授業を展開した結果，児童に求められるハードルが高くなり，話合いへの主体的な参加に心理的なブレーキをかけてしまう結果になったとも考えられる。
以上の傾向を踏まえ，以下のような手立てを行っていく。
①「未完成の考え」や「素朴な疑問」を出すことを称賛し，心理的安全性の確保された教室をつくる。（学級経営）
②単なる感想の交換ではなく，対話しないと解決できない必然性のある課題を設定する。（教師の教材研究）
③「根拠を示す力」の向上に向け，どのような言葉（「なぜなら」「例えば」等）を使えば論理的になるか，可視化されたモデルを提示する。（児童への具体的支援）
　また，上記の結果に加え，「勉強が好きか。」を問う設問の肯定割合が昨年度よりも低下しているという傾向が見られた。「勉強が分かるか。」「勉強はおもしろいか。」を問う設問の肯定割合は昨年度よりも向上していることから，「内容は理解できているし，興味もあるけれど，勉強そのものへの意欲や主体的・対話的な姿勢に課題が見え始めている」という実態が見えてきている。
以上の傾向を踏まえ，以下のような手立てを行っていく。
①学習者である児童自身が学び方やアウトプットの仕方を自己選択できる場面をつくり，終末の言語活動を中心に据えた授業をデザインする。（個別最適な学びの実現）
②「できた・できない」の確認だけでなく，「次はこうしたい」という自己調整や，「どこでワクワクしたか」「誰の意見で考えが変わったか」という情意面を振り返りの項目に加え，児童自身がを学びについて振り返る力を高める。（振り返りの視点の提示）　
</t>
    <rPh sb="1" eb="3">
      <t>ジョウキ</t>
    </rPh>
    <rPh sb="4" eb="6">
      <t>ケッカ</t>
    </rPh>
    <rPh sb="55" eb="57">
      <t>ケイコウ</t>
    </rPh>
    <rPh sb="58" eb="59">
      <t>ミ</t>
    </rPh>
    <rPh sb="63" eb="66">
      <t>キョウシガワ</t>
    </rPh>
    <rPh sb="67" eb="71">
      <t>ゲンゴカツドウ</t>
    </rPh>
    <rPh sb="72" eb="74">
      <t>イシキ</t>
    </rPh>
    <rPh sb="83" eb="85">
      <t>ケッカ</t>
    </rPh>
    <rPh sb="86" eb="88">
      <t>ジドウ</t>
    </rPh>
    <rPh sb="89" eb="90">
      <t>モト</t>
    </rPh>
    <rPh sb="99" eb="100">
      <t>タカ</t>
    </rPh>
    <rPh sb="104" eb="106">
      <t>ハナシア</t>
    </rPh>
    <rPh sb="109" eb="112">
      <t>シュタイテキ</t>
    </rPh>
    <rPh sb="113" eb="115">
      <t>サンカ</t>
    </rPh>
    <rPh sb="131" eb="133">
      <t>ケッカ</t>
    </rPh>
    <rPh sb="139" eb="140">
      <t>カンガ</t>
    </rPh>
    <rPh sb="146" eb="148">
      <t>イジョウ</t>
    </rPh>
    <rPh sb="220" eb="224">
      <t>ガッキュウケイエイ</t>
    </rPh>
    <rPh sb="267" eb="269">
      <t>キョウシ</t>
    </rPh>
    <rPh sb="270" eb="274">
      <t>キョウザイケンキュウ</t>
    </rPh>
    <rPh sb="341" eb="343">
      <t>ジドウ</t>
    </rPh>
    <rPh sb="345" eb="348">
      <t>グタイテキ</t>
    </rPh>
    <rPh sb="348" eb="350">
      <t>シエン</t>
    </rPh>
    <rPh sb="357" eb="359">
      <t>ジョウキ</t>
    </rPh>
    <rPh sb="360" eb="362">
      <t>ケッカ</t>
    </rPh>
    <rPh sb="363" eb="364">
      <t>クワ</t>
    </rPh>
    <rPh sb="367" eb="369">
      <t>ベンキョウ</t>
    </rPh>
    <rPh sb="370" eb="371">
      <t>ス</t>
    </rPh>
    <rPh sb="376" eb="377">
      <t>ト</t>
    </rPh>
    <rPh sb="378" eb="380">
      <t>セツモン</t>
    </rPh>
    <rPh sb="381" eb="385">
      <t>コウテイワリアイ</t>
    </rPh>
    <rPh sb="386" eb="389">
      <t>サクネンド</t>
    </rPh>
    <rPh sb="392" eb="394">
      <t>テイカ</t>
    </rPh>
    <rPh sb="401" eb="403">
      <t>ケイコウ</t>
    </rPh>
    <rPh sb="404" eb="405">
      <t>ミ</t>
    </rPh>
    <rPh sb="410" eb="412">
      <t>ベンキョウ</t>
    </rPh>
    <rPh sb="413" eb="414">
      <t>ワ</t>
    </rPh>
    <rPh sb="420" eb="422">
      <t>ベンキョウ</t>
    </rPh>
    <rPh sb="432" eb="433">
      <t>ト</t>
    </rPh>
    <rPh sb="434" eb="436">
      <t>セツモン</t>
    </rPh>
    <rPh sb="437" eb="441">
      <t>コウテイワリアイ</t>
    </rPh>
    <rPh sb="442" eb="445">
      <t>サクネンド</t>
    </rPh>
    <rPh sb="448" eb="450">
      <t>コウジョウ</t>
    </rPh>
    <rPh sb="517" eb="519">
      <t>ジッタイ</t>
    </rPh>
    <rPh sb="520" eb="521">
      <t>ミ</t>
    </rPh>
    <rPh sb="557" eb="560">
      <t>ガクシュウシャ</t>
    </rPh>
    <rPh sb="563" eb="565">
      <t>ジドウ</t>
    </rPh>
    <rPh sb="565" eb="567">
      <t>ジシン</t>
    </rPh>
    <rPh sb="568" eb="569">
      <t>マナ</t>
    </rPh>
    <rPh sb="570" eb="571">
      <t>カタ</t>
    </rPh>
    <rPh sb="579" eb="581">
      <t>シカタ</t>
    </rPh>
    <rPh sb="582" eb="586">
      <t>ジコセンタク</t>
    </rPh>
    <rPh sb="589" eb="591">
      <t>バメン</t>
    </rPh>
    <rPh sb="596" eb="598">
      <t>シュウマツ</t>
    </rPh>
    <rPh sb="599" eb="603">
      <t>ゲンゴカツドウ</t>
    </rPh>
    <rPh sb="604" eb="606">
      <t>チュウシン</t>
    </rPh>
    <rPh sb="607" eb="608">
      <t>ス</t>
    </rPh>
    <rPh sb="610" eb="612">
      <t>ジュギョウ</t>
    </rPh>
    <rPh sb="621" eb="625">
      <t>コベツサイテキ</t>
    </rPh>
    <rPh sb="626" eb="627">
      <t>マナ</t>
    </rPh>
    <rPh sb="629" eb="631">
      <t>ジツゲン</t>
    </rPh>
    <rPh sb="716" eb="720">
      <t>ジドウジシン</t>
    </rPh>
    <rPh sb="722" eb="723">
      <t>マナ</t>
    </rPh>
    <rPh sb="728" eb="729">
      <t>フ</t>
    </rPh>
    <rPh sb="730" eb="731">
      <t>カエ</t>
    </rPh>
    <rPh sb="732" eb="733">
      <t>チカラ</t>
    </rPh>
    <rPh sb="734" eb="735">
      <t>タカ</t>
    </rPh>
    <rPh sb="739" eb="740">
      <t>フ</t>
    </rPh>
    <rPh sb="741" eb="742">
      <t>カエ</t>
    </rPh>
    <rPh sb="744" eb="746">
      <t>シテン</t>
    </rPh>
    <rPh sb="747" eb="749">
      <t>テイジ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</si>
</sst>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2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34">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s>
  <cellStyleXfs count="2">
    <xf numFmtId="0" fontId="0" fillId="0" borderId="0">
      <alignment vertical="center"/>
    </xf>
    <xf numFmtId="0" fontId="1" fillId="0" borderId="0"/>
  </cellStyleXfs>
  <cellXfs count="90">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Alignment="1">
      <alignment vertical="center"/>
    </xf>
    <xf numFmtId="0" fontId="9" fillId="0" borderId="0" xfId="1" applyFont="1" applyAlignment="1">
      <alignment horizontal="center" vertical="center"/>
    </xf>
    <xf numFmtId="0" fontId="10" fillId="0" borderId="0" xfId="1" applyFont="1" applyAlignment="1">
      <alignment horizontal="center" vertical="center" shrinkToFit="1"/>
    </xf>
    <xf numFmtId="0" fontId="9" fillId="0" borderId="0" xfId="1" applyFont="1" applyAlignment="1">
      <alignment vertical="center" textRotation="255"/>
    </xf>
    <xf numFmtId="0" fontId="11" fillId="0" borderId="0" xfId="1" applyFont="1" applyAlignment="1">
      <alignment vertical="center" shrinkToFit="1"/>
    </xf>
    <xf numFmtId="176" fontId="12" fillId="0" borderId="0" xfId="1" applyNumberFormat="1" applyFont="1" applyAlignment="1">
      <alignment vertical="center"/>
    </xf>
    <xf numFmtId="0" fontId="13" fillId="0" borderId="0" xfId="1" applyFont="1" applyAlignment="1">
      <alignment wrapText="1"/>
    </xf>
    <xf numFmtId="176" fontId="1" fillId="0" borderId="0" xfId="1" applyNumberFormat="1"/>
    <xf numFmtId="0" fontId="14" fillId="0" borderId="0" xfId="1" applyFont="1"/>
    <xf numFmtId="176" fontId="14" fillId="0" borderId="0" xfId="1" applyNumberFormat="1" applyFont="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Alignment="1">
      <alignment shrinkToFit="1"/>
    </xf>
    <xf numFmtId="49" fontId="14" fillId="0" borderId="0" xfId="1" applyNumberFormat="1" applyFont="1" applyAlignment="1">
      <alignment vertical="top" wrapText="1"/>
    </xf>
    <xf numFmtId="177" fontId="15" fillId="0" borderId="0" xfId="1" applyNumberFormat="1" applyFont="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xf numFmtId="0" fontId="1" fillId="0" borderId="28" xfId="1" applyBorder="1"/>
    <xf numFmtId="0" fontId="1" fillId="0" borderId="0" xfId="1" applyAlignment="1">
      <alignment wrapText="1"/>
    </xf>
    <xf numFmtId="0" fontId="14" fillId="0" borderId="0" xfId="1" applyFont="1" applyAlignment="1">
      <alignment horizontal="left" vertical="top" wrapText="1"/>
    </xf>
    <xf numFmtId="0" fontId="11" fillId="0" borderId="9" xfId="1" applyFont="1" applyBorder="1" applyAlignment="1">
      <alignment horizontal="left" vertical="center" shrinkToFit="1"/>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0" fontId="13" fillId="0" borderId="0" xfId="1" applyFont="1" applyAlignment="1">
      <alignment horizontal="left" vertical="top"/>
    </xf>
    <xf numFmtId="0" fontId="15" fillId="0" borderId="1"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8" fillId="0" borderId="32" xfId="1" applyFont="1" applyBorder="1" applyAlignment="1">
      <alignment horizontal="left" vertical="top" wrapText="1"/>
    </xf>
    <xf numFmtId="0" fontId="18" fillId="0" borderId="33" xfId="1" applyFont="1" applyBorder="1" applyAlignment="1">
      <alignment horizontal="left" vertical="top"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14" fillId="0" borderId="32" xfId="0" applyFont="1" applyBorder="1" applyAlignment="1">
      <alignment horizontal="left" vertical="top" wrapText="1"/>
    </xf>
    <xf numFmtId="0" fontId="14" fillId="0" borderId="33" xfId="0" applyFont="1" applyBorder="1" applyAlignment="1">
      <alignment horizontal="left" vertical="top" wrapText="1"/>
    </xf>
    <xf numFmtId="0" fontId="14" fillId="0" borderId="29" xfId="1" applyFont="1" applyBorder="1" applyAlignment="1">
      <alignment horizontal="left" vertical="top" wrapText="1"/>
    </xf>
    <xf numFmtId="0" fontId="14" fillId="0" borderId="32" xfId="1" applyFont="1" applyBorder="1" applyAlignment="1">
      <alignment horizontal="left" vertical="top" wrapText="1"/>
    </xf>
    <xf numFmtId="0" fontId="14" fillId="0" borderId="33" xfId="1" applyFont="1" applyBorder="1" applyAlignment="1">
      <alignment horizontal="left" vertical="top" wrapText="1"/>
    </xf>
    <xf numFmtId="0" fontId="19" fillId="0" borderId="29" xfId="1" applyFont="1" applyBorder="1" applyAlignment="1">
      <alignment horizontal="left" vertical="top" wrapText="1"/>
    </xf>
  </cellXfs>
  <cellStyles count="2">
    <cellStyle name="標準" xfId="0" builtinId="0"/>
    <cellStyle name="標準 2" xfId="1" xr:uid="{1A6E1D4B-B03E-4E8A-8E04-53D59C72B2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小学校6年国語!$W$100:$W$120</c:f>
              <c:numCache>
                <c:formatCode>0.0_ </c:formatCode>
                <c:ptCount val="8"/>
                <c:pt idx="0">
                  <c:v>75.241545893719803</c:v>
                </c:pt>
                <c:pt idx="1">
                  <c:v>65.217391304347828</c:v>
                </c:pt>
                <c:pt idx="2">
                  <c:v>22.826086956521738</c:v>
                </c:pt>
                <c:pt idx="3">
                  <c:v>88.405797101449281</c:v>
                </c:pt>
                <c:pt idx="4">
                  <c:v>72.101449275362327</c:v>
                </c:pt>
                <c:pt idx="5">
                  <c:v>74.275362318840578</c:v>
                </c:pt>
                <c:pt idx="6">
                  <c:v>69.565217391304344</c:v>
                </c:pt>
                <c:pt idx="7">
                  <c:v>76.231884057971016</c:v>
                </c:pt>
              </c:numCache>
            </c:numRef>
          </c:val>
          <c:extLst>
            <c:ext xmlns:c16="http://schemas.microsoft.com/office/drawing/2014/chart" uri="{C3380CC4-5D6E-409C-BE32-E72D297353CC}">
              <c16:uniqueId val="{00000000-1FC3-44C7-9999-BEFC8E849067}"/>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小学校6年国語!$X$100:$X$120</c:f>
              <c:numCache>
                <c:formatCode>0.0_ </c:formatCode>
                <c:ptCount val="8"/>
                <c:pt idx="0">
                  <c:v>75.782218761715257</c:v>
                </c:pt>
                <c:pt idx="1">
                  <c:v>69.114975343887878</c:v>
                </c:pt>
                <c:pt idx="2">
                  <c:v>33.480404879314818</c:v>
                </c:pt>
                <c:pt idx="3">
                  <c:v>85.474522017475564</c:v>
                </c:pt>
                <c:pt idx="4">
                  <c:v>63.850679124491741</c:v>
                </c:pt>
                <c:pt idx="5">
                  <c:v>71.641145427805171</c:v>
                </c:pt>
                <c:pt idx="6">
                  <c:v>71.330486279876368</c:v>
                </c:pt>
                <c:pt idx="7">
                  <c:v>71.291634224413883</c:v>
                </c:pt>
              </c:numCache>
            </c:numRef>
          </c:val>
          <c:extLst>
            <c:ext xmlns:c16="http://schemas.microsoft.com/office/drawing/2014/chart" uri="{C3380CC4-5D6E-409C-BE32-E72D297353CC}">
              <c16:uniqueId val="{00000001-1FC3-44C7-9999-BEFC8E849067}"/>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小学校6年社会!$W$100:$W$120</c:f>
              <c:numCache>
                <c:formatCode>0.0_ </c:formatCode>
                <c:ptCount val="8"/>
                <c:pt idx="0">
                  <c:v>71.304347826086968</c:v>
                </c:pt>
                <c:pt idx="1">
                  <c:v>81.521739130434781</c:v>
                </c:pt>
                <c:pt idx="2">
                  <c:v>89.492753623188406</c:v>
                </c:pt>
                <c:pt idx="3">
                  <c:v>91.84782608695653</c:v>
                </c:pt>
                <c:pt idx="4">
                  <c:v>71.467391304347828</c:v>
                </c:pt>
                <c:pt idx="5">
                  <c:v>70.788043478260875</c:v>
                </c:pt>
                <c:pt idx="6">
                  <c:v>73.980978260869563</c:v>
                </c:pt>
                <c:pt idx="7">
                  <c:v>80.193236714975839</c:v>
                </c:pt>
              </c:numCache>
            </c:numRef>
          </c:val>
          <c:extLst>
            <c:ext xmlns:c16="http://schemas.microsoft.com/office/drawing/2014/chart" uri="{C3380CC4-5D6E-409C-BE32-E72D297353CC}">
              <c16:uniqueId val="{00000000-B41E-4EB5-B27B-7E446DF28013}"/>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小学校6年社会!$X$100:$X$120</c:f>
              <c:numCache>
                <c:formatCode>0.0_ </c:formatCode>
                <c:ptCount val="8"/>
                <c:pt idx="0">
                  <c:v>70.253623188405797</c:v>
                </c:pt>
                <c:pt idx="1">
                  <c:v>81.633885438233264</c:v>
                </c:pt>
                <c:pt idx="2">
                  <c:v>86.982401656314693</c:v>
                </c:pt>
                <c:pt idx="3">
                  <c:v>91.0455486542443</c:v>
                </c:pt>
                <c:pt idx="4">
                  <c:v>73.233695652173921</c:v>
                </c:pt>
                <c:pt idx="5">
                  <c:v>67.378364389233951</c:v>
                </c:pt>
                <c:pt idx="6">
                  <c:v>73.476319875776397</c:v>
                </c:pt>
                <c:pt idx="7">
                  <c:v>77.283183804922928</c:v>
                </c:pt>
              </c:numCache>
            </c:numRef>
          </c:val>
          <c:extLst>
            <c:ext xmlns:c16="http://schemas.microsoft.com/office/drawing/2014/chart" uri="{C3380CC4-5D6E-409C-BE32-E72D297353CC}">
              <c16:uniqueId val="{00000001-B41E-4EB5-B27B-7E446DF28013}"/>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小学校6年算数!$W$100:$W$120</c:f>
              <c:numCache>
                <c:formatCode>0.0_ </c:formatCode>
                <c:ptCount val="6"/>
                <c:pt idx="0">
                  <c:v>71.93675889328064</c:v>
                </c:pt>
                <c:pt idx="1">
                  <c:v>76.932367149758448</c:v>
                </c:pt>
                <c:pt idx="2">
                  <c:v>67.608695652173907</c:v>
                </c:pt>
                <c:pt idx="3">
                  <c:v>64.565217391304344</c:v>
                </c:pt>
                <c:pt idx="4">
                  <c:v>73.602484472049682</c:v>
                </c:pt>
                <c:pt idx="5">
                  <c:v>66.545893719806756</c:v>
                </c:pt>
              </c:numCache>
            </c:numRef>
          </c:val>
          <c:extLst>
            <c:ext xmlns:c16="http://schemas.microsoft.com/office/drawing/2014/chart" uri="{C3380CC4-5D6E-409C-BE32-E72D297353CC}">
              <c16:uniqueId val="{00000000-A769-4B1D-A535-952383506B09}"/>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小学校6年算数!$X$100:$X$120</c:f>
              <c:numCache>
                <c:formatCode>0.0_ </c:formatCode>
                <c:ptCount val="6"/>
                <c:pt idx="0">
                  <c:v>72.092748973911398</c:v>
                </c:pt>
                <c:pt idx="1">
                  <c:v>76.480424378711874</c:v>
                </c:pt>
                <c:pt idx="2">
                  <c:v>67.088738972496117</c:v>
                </c:pt>
                <c:pt idx="3">
                  <c:v>64.98702646600934</c:v>
                </c:pt>
                <c:pt idx="4">
                  <c:v>73.7885190402056</c:v>
                </c:pt>
                <c:pt idx="5">
                  <c:v>65.795998385515759</c:v>
                </c:pt>
              </c:numCache>
            </c:numRef>
          </c:val>
          <c:extLst>
            <c:ext xmlns:c16="http://schemas.microsoft.com/office/drawing/2014/chart" uri="{C3380CC4-5D6E-409C-BE32-E72D297353CC}">
              <c16:uniqueId val="{00000001-A769-4B1D-A535-952383506B09}"/>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4"/>
                <c:pt idx="0">
                  <c:v>物質・エネルギー</c:v>
                </c:pt>
                <c:pt idx="1">
                  <c:v>生命・地球</c:v>
                </c:pt>
                <c:pt idx="2">
                  <c:v>知識・技能</c:v>
                </c:pt>
                <c:pt idx="3">
                  <c:v>思考・判断・表現</c:v>
                </c:pt>
              </c:strCache>
            </c:strRef>
          </c:cat>
          <c:val>
            <c:numRef>
              <c:f>小学校6年理科!$W$100:$W$120</c:f>
              <c:numCache>
                <c:formatCode>0.0_ </c:formatCode>
                <c:ptCount val="4"/>
                <c:pt idx="0">
                  <c:v>64.782608695652172</c:v>
                </c:pt>
                <c:pt idx="1">
                  <c:v>77.785326086956516</c:v>
                </c:pt>
                <c:pt idx="2">
                  <c:v>75.60386473429952</c:v>
                </c:pt>
                <c:pt idx="3">
                  <c:v>65.802675585284277</c:v>
                </c:pt>
              </c:numCache>
            </c:numRef>
          </c:val>
          <c:extLst>
            <c:ext xmlns:c16="http://schemas.microsoft.com/office/drawing/2014/chart" uri="{C3380CC4-5D6E-409C-BE32-E72D297353CC}">
              <c16:uniqueId val="{00000000-1945-4445-9150-ACA6FAA5A57D}"/>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4"/>
                <c:pt idx="0">
                  <c:v>物質・エネルギー</c:v>
                </c:pt>
                <c:pt idx="1">
                  <c:v>生命・地球</c:v>
                </c:pt>
                <c:pt idx="2">
                  <c:v>知識・技能</c:v>
                </c:pt>
                <c:pt idx="3">
                  <c:v>思考・判断・表現</c:v>
                </c:pt>
              </c:strCache>
            </c:strRef>
          </c:cat>
          <c:val>
            <c:numRef>
              <c:f>小学校6年理科!$X$100:$X$120</c:f>
              <c:numCache>
                <c:formatCode>0.0_ </c:formatCode>
                <c:ptCount val="4"/>
                <c:pt idx="0">
                  <c:v>63.804366511947734</c:v>
                </c:pt>
                <c:pt idx="1">
                  <c:v>74.079744713769983</c:v>
                </c:pt>
                <c:pt idx="2">
                  <c:v>72.960002292132259</c:v>
                </c:pt>
                <c:pt idx="3">
                  <c:v>63.773951680088864</c:v>
                </c:pt>
              </c:numCache>
            </c:numRef>
          </c:val>
          <c:extLst>
            <c:ext xmlns:c16="http://schemas.microsoft.com/office/drawing/2014/chart" uri="{C3380CC4-5D6E-409C-BE32-E72D297353CC}">
              <c16:uniqueId val="{00000001-1945-4445-9150-ACA6FAA5A57D}"/>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E3EAC9C4-70BD-42AD-97B9-F0294145F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94D290F3-5B21-4383-9D42-C86C0E9A31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66ACA4A3-D91F-4222-BB2D-38F59D3F6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45599348-D18A-458E-AF37-2542A16E4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FA48-1A09-447B-9931-842B6927353A}">
  <sheetPr codeName="Sheet6">
    <pageSetUpPr fitToPage="1"/>
  </sheetPr>
  <dimension ref="A1:Y142"/>
  <sheetViews>
    <sheetView view="pageBreakPreview" zoomScaleNormal="100" zoomScaleSheetLayoutView="100" workbookViewId="0">
      <selection sqref="A1:XFD1048576"/>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row>
    <row r="6" spans="1:16" hidden="1" x14ac:dyDescent="0.15">
      <c r="A6" s="8"/>
      <c r="B6" s="8"/>
      <c r="C6" s="8"/>
      <c r="D6" s="8"/>
      <c r="E6" s="10"/>
    </row>
    <row r="7" spans="1:16" ht="13.5" hidden="1" customHeight="1" x14ac:dyDescent="0.15">
      <c r="A7" s="11"/>
      <c r="B7" s="11"/>
      <c r="C7" s="12"/>
      <c r="D7" s="12"/>
      <c r="E7" s="13"/>
    </row>
    <row r="8" spans="1:16" hidden="1" x14ac:dyDescent="0.15">
      <c r="A8" s="11"/>
      <c r="B8" s="11"/>
      <c r="C8" s="12"/>
      <c r="D8" s="12"/>
      <c r="E8" s="13"/>
    </row>
    <row r="9" spans="1:16" hidden="1" x14ac:dyDescent="0.15">
      <c r="A9" s="11"/>
      <c r="B9" s="11"/>
      <c r="C9" s="12"/>
      <c r="D9" s="12"/>
      <c r="E9" s="13"/>
    </row>
    <row r="10" spans="1:16" hidden="1" x14ac:dyDescent="0.15">
      <c r="A10" s="11"/>
      <c r="B10" s="11"/>
      <c r="C10" s="12"/>
      <c r="D10" s="12"/>
      <c r="E10" s="13"/>
    </row>
    <row r="11" spans="1:16" hidden="1" x14ac:dyDescent="0.15">
      <c r="A11" s="11"/>
      <c r="B11" s="11"/>
      <c r="C11" s="12"/>
      <c r="D11" s="12"/>
      <c r="E11" s="13"/>
    </row>
    <row r="12" spans="1:16" hidden="1" x14ac:dyDescent="0.15">
      <c r="A12" s="11"/>
      <c r="B12" s="11"/>
      <c r="C12" s="12"/>
      <c r="D12" s="12"/>
      <c r="E12" s="13"/>
    </row>
    <row r="13" spans="1:16" hidden="1" x14ac:dyDescent="0.15">
      <c r="A13" s="11"/>
      <c r="B13" s="11"/>
      <c r="C13" s="11"/>
      <c r="D13" s="11"/>
      <c r="E13" s="13"/>
    </row>
    <row r="14" spans="1:16" ht="13.5" hidden="1" customHeight="1" x14ac:dyDescent="0.15">
      <c r="A14" s="11"/>
      <c r="B14" s="11"/>
      <c r="C14" s="12"/>
      <c r="D14" s="12"/>
      <c r="E14" s="13"/>
    </row>
    <row r="15" spans="1:16" ht="13.5" hidden="1" customHeight="1" x14ac:dyDescent="0.15">
      <c r="A15" s="11"/>
      <c r="B15" s="11"/>
      <c r="C15" s="12"/>
      <c r="D15" s="12"/>
      <c r="E15" s="13"/>
      <c r="P15" s="14"/>
    </row>
    <row r="16" spans="1:16" hidden="1" x14ac:dyDescent="0.15">
      <c r="A16" s="11"/>
      <c r="B16" s="11"/>
      <c r="C16" s="12"/>
      <c r="D16" s="12"/>
      <c r="E16" s="13"/>
      <c r="P16" s="14"/>
    </row>
    <row r="17" spans="1:25" hidden="1" x14ac:dyDescent="0.15">
      <c r="A17" s="11"/>
      <c r="B17" s="11"/>
      <c r="C17" s="12"/>
      <c r="D17" s="12"/>
      <c r="E17" s="13"/>
      <c r="Q17" s="15"/>
      <c r="R17" s="15"/>
      <c r="U17" s="15"/>
    </row>
    <row r="18" spans="1:25" hidden="1" x14ac:dyDescent="0.15">
      <c r="A18" s="11"/>
      <c r="B18" s="11"/>
      <c r="C18" s="11"/>
      <c r="D18" s="11"/>
      <c r="E18" s="13"/>
      <c r="Q18" s="15"/>
      <c r="R18" s="15"/>
      <c r="U18" s="15"/>
      <c r="V18" s="15"/>
      <c r="W18" s="15"/>
    </row>
    <row r="19" spans="1:25" ht="3" hidden="1" customHeight="1" x14ac:dyDescent="0.15"/>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6"/>
      <c r="E24" s="17"/>
      <c r="F24" s="7"/>
    </row>
    <row r="25" spans="1:25" x14ac:dyDescent="0.15">
      <c r="A25" s="64"/>
      <c r="B25" s="64"/>
      <c r="C25" s="64"/>
      <c r="D25" s="64"/>
      <c r="E25" s="65" t="s">
        <v>1</v>
      </c>
      <c r="F25" s="66"/>
      <c r="G25" s="67"/>
      <c r="U25" s="64"/>
      <c r="V25" s="64"/>
      <c r="W25" s="65" t="s">
        <v>1</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インタビューの内容を聞き取る</v>
      </c>
      <c r="C27" s="69"/>
      <c r="D27" s="70"/>
      <c r="E27" s="21">
        <f t="shared" ref="E27:G47" si="1">IF(W27&lt;&gt;"",W27,"")</f>
        <v>88.405797101449281</v>
      </c>
      <c r="F27" s="22">
        <f t="shared" si="1"/>
        <v>85.474522017475564</v>
      </c>
      <c r="G27" s="23">
        <f t="shared" si="1"/>
        <v>10</v>
      </c>
      <c r="U27" s="71" t="s">
        <v>5</v>
      </c>
      <c r="V27" s="45" t="str">
        <f t="shared" ref="V27:Y42" si="2">IF(V100&lt;&gt;"",V100,"")</f>
        <v>インタビューの内容を聞き取る</v>
      </c>
      <c r="W27" s="21">
        <f t="shared" si="2"/>
        <v>88.405797101449281</v>
      </c>
      <c r="X27" s="22">
        <f t="shared" si="2"/>
        <v>85.474522017475564</v>
      </c>
      <c r="Y27" s="23">
        <f t="shared" si="2"/>
        <v>10</v>
      </c>
    </row>
    <row r="28" spans="1:25" hidden="1" x14ac:dyDescent="0.15">
      <c r="A28" s="53"/>
      <c r="B28" s="58" t="str">
        <f t="shared" si="0"/>
        <v>漢字を読む</v>
      </c>
      <c r="C28" s="59"/>
      <c r="D28" s="60"/>
      <c r="E28" s="24">
        <f t="shared" si="1"/>
        <v>90.579710144927532</v>
      </c>
      <c r="F28" s="25">
        <f t="shared" si="1"/>
        <v>91.87645990137554</v>
      </c>
      <c r="G28" s="26">
        <f t="shared" si="1"/>
        <v>15</v>
      </c>
      <c r="U28" s="72"/>
      <c r="V28" s="27" t="str">
        <f t="shared" si="2"/>
        <v>漢字を読む</v>
      </c>
      <c r="W28" s="24">
        <f t="shared" si="2"/>
        <v>90.579710144927532</v>
      </c>
      <c r="X28" s="25">
        <f t="shared" si="2"/>
        <v>91.87645990137554</v>
      </c>
      <c r="Y28" s="26">
        <f t="shared" si="2"/>
        <v>15</v>
      </c>
    </row>
    <row r="29" spans="1:25" hidden="1" x14ac:dyDescent="0.15">
      <c r="A29" s="53"/>
      <c r="B29" s="58" t="str">
        <f t="shared" si="0"/>
        <v>漢字を書く</v>
      </c>
      <c r="C29" s="59"/>
      <c r="D29" s="60"/>
      <c r="E29" s="24">
        <f t="shared" si="1"/>
        <v>71.376811594202906</v>
      </c>
      <c r="F29" s="25">
        <f t="shared" si="1"/>
        <v>74.305735790293269</v>
      </c>
      <c r="G29" s="26">
        <f t="shared" si="1"/>
        <v>20</v>
      </c>
      <c r="U29" s="72"/>
      <c r="V29" s="27" t="str">
        <f t="shared" si="2"/>
        <v>漢字を書く</v>
      </c>
      <c r="W29" s="24">
        <f t="shared" si="2"/>
        <v>71.376811594202906</v>
      </c>
      <c r="X29" s="25">
        <f t="shared" si="2"/>
        <v>74.305735790293269</v>
      </c>
      <c r="Y29" s="26">
        <f t="shared" si="2"/>
        <v>20</v>
      </c>
    </row>
    <row r="30" spans="1:25" hidden="1" x14ac:dyDescent="0.15">
      <c r="A30" s="53"/>
      <c r="B30" s="58" t="str">
        <f t="shared" si="0"/>
        <v>言葉の学習</v>
      </c>
      <c r="C30" s="59"/>
      <c r="D30" s="60"/>
      <c r="E30" s="24">
        <f t="shared" si="1"/>
        <v>55.869565217391305</v>
      </c>
      <c r="F30" s="25">
        <f t="shared" si="1"/>
        <v>57.21775240072671</v>
      </c>
      <c r="G30" s="26">
        <f t="shared" si="1"/>
        <v>25</v>
      </c>
      <c r="U30" s="72"/>
      <c r="V30" s="27" t="str">
        <f t="shared" si="2"/>
        <v>言葉の学習</v>
      </c>
      <c r="W30" s="24">
        <f t="shared" si="2"/>
        <v>55.869565217391305</v>
      </c>
      <c r="X30" s="25">
        <f t="shared" si="2"/>
        <v>57.21775240072671</v>
      </c>
      <c r="Y30" s="26">
        <f t="shared" si="2"/>
        <v>25</v>
      </c>
    </row>
    <row r="31" spans="1:25" hidden="1" x14ac:dyDescent="0.15">
      <c r="A31" s="53"/>
      <c r="B31" s="58" t="str">
        <f t="shared" si="0"/>
        <v>物語の内容を読み取る</v>
      </c>
      <c r="C31" s="59"/>
      <c r="D31" s="60"/>
      <c r="E31" s="24">
        <f t="shared" si="1"/>
        <v>84.05797101449275</v>
      </c>
      <c r="F31" s="25">
        <f t="shared" si="1"/>
        <v>80.214551431784756</v>
      </c>
      <c r="G31" s="26">
        <f t="shared" si="1"/>
        <v>30</v>
      </c>
      <c r="U31" s="72"/>
      <c r="V31" s="27" t="str">
        <f t="shared" si="2"/>
        <v>物語の内容を読み取る</v>
      </c>
      <c r="W31" s="24">
        <f t="shared" si="2"/>
        <v>84.05797101449275</v>
      </c>
      <c r="X31" s="25">
        <f t="shared" si="2"/>
        <v>80.214551431784756</v>
      </c>
      <c r="Y31" s="26">
        <f t="shared" si="2"/>
        <v>30</v>
      </c>
    </row>
    <row r="32" spans="1:25" hidden="1" x14ac:dyDescent="0.15">
      <c r="A32" s="53"/>
      <c r="B32" s="58" t="str">
        <f t="shared" si="0"/>
        <v>説明文の内容を読み取る</v>
      </c>
      <c r="C32" s="59"/>
      <c r="D32" s="60"/>
      <c r="E32" s="24">
        <f t="shared" si="1"/>
        <v>64.492753623188406</v>
      </c>
      <c r="F32" s="25">
        <f t="shared" si="1"/>
        <v>63.067739423825593</v>
      </c>
      <c r="G32" s="26">
        <f t="shared" si="1"/>
        <v>35</v>
      </c>
      <c r="U32" s="72"/>
      <c r="V32" s="27" t="str">
        <f t="shared" si="2"/>
        <v>説明文の内容を読み取る</v>
      </c>
      <c r="W32" s="24">
        <f t="shared" si="2"/>
        <v>64.492753623188406</v>
      </c>
      <c r="X32" s="25">
        <f t="shared" si="2"/>
        <v>63.067739423825593</v>
      </c>
      <c r="Y32" s="26">
        <f t="shared" si="2"/>
        <v>35</v>
      </c>
    </row>
    <row r="33" spans="1:25" hidden="1" x14ac:dyDescent="0.15">
      <c r="A33" s="53"/>
      <c r="B33" s="58" t="str">
        <f t="shared" si="0"/>
        <v>図書だよりを作る</v>
      </c>
      <c r="C33" s="59"/>
      <c r="D33" s="60"/>
      <c r="E33" s="24">
        <f t="shared" si="1"/>
        <v>59.239130434782609</v>
      </c>
      <c r="F33" s="25">
        <f t="shared" si="1"/>
        <v>55.826628601090064</v>
      </c>
      <c r="G33" s="26">
        <f t="shared" si="1"/>
        <v>40</v>
      </c>
      <c r="U33" s="72"/>
      <c r="V33" s="27" t="str">
        <f t="shared" si="2"/>
        <v>図書だよりを作る</v>
      </c>
      <c r="W33" s="24">
        <f t="shared" si="2"/>
        <v>59.239130434782609</v>
      </c>
      <c r="X33" s="25">
        <f t="shared" si="2"/>
        <v>55.826628601090064</v>
      </c>
      <c r="Y33" s="26">
        <f t="shared" si="2"/>
        <v>40</v>
      </c>
    </row>
    <row r="34" spans="1:25" hidden="1" x14ac:dyDescent="0.15">
      <c r="A34" s="53"/>
      <c r="B34" s="58" t="str">
        <f t="shared" si="0"/>
        <v>文章を書く</v>
      </c>
      <c r="C34" s="59"/>
      <c r="D34" s="60"/>
      <c r="E34" s="24">
        <f t="shared" si="1"/>
        <v>78.532608695652172</v>
      </c>
      <c r="F34" s="25">
        <f t="shared" si="1"/>
        <v>67.862704386192576</v>
      </c>
      <c r="G34" s="26">
        <f t="shared" si="1"/>
        <v>45</v>
      </c>
      <c r="U34" s="72"/>
      <c r="V34" s="27" t="str">
        <f t="shared" si="2"/>
        <v>文章を書く</v>
      </c>
      <c r="W34" s="24">
        <f t="shared" si="2"/>
        <v>78.532608695652172</v>
      </c>
      <c r="X34" s="25">
        <f t="shared" si="2"/>
        <v>67.862704386192576</v>
      </c>
      <c r="Y34" s="26">
        <f t="shared" si="2"/>
        <v>45</v>
      </c>
    </row>
    <row r="35" spans="1:25" hidden="1" x14ac:dyDescent="0.15">
      <c r="A35" s="53"/>
      <c r="B35" s="58" t="str">
        <f t="shared" si="0"/>
        <v/>
      </c>
      <c r="C35" s="59"/>
      <c r="D35" s="60"/>
      <c r="E35" s="24" t="str">
        <f t="shared" si="1"/>
        <v/>
      </c>
      <c r="F35" s="25" t="str">
        <f t="shared" si="1"/>
        <v/>
      </c>
      <c r="G35" s="26" t="str">
        <f t="shared" si="1"/>
        <v/>
      </c>
      <c r="U35" s="72"/>
      <c r="V35" s="27" t="str">
        <f t="shared" si="2"/>
        <v/>
      </c>
      <c r="W35" s="24" t="str">
        <f t="shared" si="2"/>
        <v/>
      </c>
      <c r="X35" s="25" t="str">
        <f t="shared" si="2"/>
        <v/>
      </c>
      <c r="Y35" s="26" t="str">
        <f t="shared" si="2"/>
        <v/>
      </c>
    </row>
    <row r="36" spans="1:25" hidden="1" x14ac:dyDescent="0.15">
      <c r="A36" s="54"/>
      <c r="B36" s="61" t="str">
        <f t="shared" si="0"/>
        <v/>
      </c>
      <c r="C36" s="62"/>
      <c r="D36" s="63"/>
      <c r="E36" s="28" t="str">
        <f t="shared" si="1"/>
        <v/>
      </c>
      <c r="F36" s="29" t="str">
        <f t="shared" si="1"/>
        <v/>
      </c>
      <c r="G36" s="30" t="str">
        <f t="shared" si="1"/>
        <v/>
      </c>
      <c r="U36" s="73"/>
      <c r="V36" s="31" t="str">
        <f t="shared" si="2"/>
        <v/>
      </c>
      <c r="W36" s="28" t="str">
        <f t="shared" si="2"/>
        <v/>
      </c>
      <c r="X36" s="29" t="str">
        <f t="shared" si="2"/>
        <v/>
      </c>
      <c r="Y36" s="30" t="str">
        <f t="shared" si="2"/>
        <v/>
      </c>
    </row>
    <row r="37" spans="1:25" x14ac:dyDescent="0.15">
      <c r="A37" s="52" t="s">
        <v>6</v>
      </c>
      <c r="B37" s="55" t="str">
        <f t="shared" si="0"/>
        <v>言葉の特徴や
使い方に関する事項</v>
      </c>
      <c r="C37" s="56"/>
      <c r="D37" s="57"/>
      <c r="E37" s="21">
        <f t="shared" si="1"/>
        <v>75.241545893719803</v>
      </c>
      <c r="F37" s="22">
        <f t="shared" si="1"/>
        <v>75.782218761715257</v>
      </c>
      <c r="G37" s="23">
        <f t="shared" si="1"/>
        <v>77.48434659201402</v>
      </c>
      <c r="U37" s="52" t="s">
        <v>6</v>
      </c>
      <c r="V37" s="45" t="str">
        <f t="shared" si="2"/>
        <v>言葉の特徴や
使い方に関する事項</v>
      </c>
      <c r="W37" s="21">
        <f t="shared" si="2"/>
        <v>75.241545893719803</v>
      </c>
      <c r="X37" s="22">
        <f t="shared" si="2"/>
        <v>75.782218761715257</v>
      </c>
      <c r="Y37" s="23">
        <f t="shared" si="2"/>
        <v>77.48434659201402</v>
      </c>
    </row>
    <row r="38" spans="1:25" x14ac:dyDescent="0.15">
      <c r="A38" s="53"/>
      <c r="B38" s="58" t="str">
        <f t="shared" si="0"/>
        <v>情報の扱い方
に関する事項</v>
      </c>
      <c r="C38" s="59"/>
      <c r="D38" s="60"/>
      <c r="E38" s="24">
        <f t="shared" si="1"/>
        <v>65.217391304347828</v>
      </c>
      <c r="F38" s="25">
        <f t="shared" si="1"/>
        <v>69.114975343887878</v>
      </c>
      <c r="G38" s="26">
        <f t="shared" si="1"/>
        <v>66.987000000000009</v>
      </c>
      <c r="U38" s="53"/>
      <c r="V38" s="27" t="str">
        <f t="shared" si="2"/>
        <v>情報の扱い方
に関する事項</v>
      </c>
      <c r="W38" s="24">
        <f t="shared" si="2"/>
        <v>65.217391304347828</v>
      </c>
      <c r="X38" s="25">
        <f t="shared" si="2"/>
        <v>69.114975343887878</v>
      </c>
      <c r="Y38" s="26">
        <f t="shared" si="2"/>
        <v>66.987000000000009</v>
      </c>
    </row>
    <row r="39" spans="1:25" x14ac:dyDescent="0.15">
      <c r="A39" s="53"/>
      <c r="B39" s="58" t="str">
        <f t="shared" si="0"/>
        <v>我が国の言語文化
に関する事項</v>
      </c>
      <c r="C39" s="59"/>
      <c r="D39" s="60"/>
      <c r="E39" s="24">
        <f t="shared" si="1"/>
        <v>22.826086956521738</v>
      </c>
      <c r="F39" s="25">
        <f t="shared" si="1"/>
        <v>33.480404879314818</v>
      </c>
      <c r="G39" s="26">
        <f t="shared" si="1"/>
        <v>37.226999999999997</v>
      </c>
      <c r="U39" s="53"/>
      <c r="V39" s="27" t="str">
        <f t="shared" si="2"/>
        <v>我が国の言語文化
に関する事項</v>
      </c>
      <c r="W39" s="24">
        <f t="shared" si="2"/>
        <v>22.826086956521738</v>
      </c>
      <c r="X39" s="25">
        <f t="shared" si="2"/>
        <v>33.480404879314818</v>
      </c>
      <c r="Y39" s="26">
        <f t="shared" si="2"/>
        <v>37.226999999999997</v>
      </c>
    </row>
    <row r="40" spans="1:25" x14ac:dyDescent="0.15">
      <c r="A40" s="53"/>
      <c r="B40" s="58" t="str">
        <f t="shared" si="0"/>
        <v>話すこと・聞くこと</v>
      </c>
      <c r="C40" s="59"/>
      <c r="D40" s="60"/>
      <c r="E40" s="24">
        <f t="shared" si="1"/>
        <v>88.405797101449281</v>
      </c>
      <c r="F40" s="25">
        <f t="shared" si="1"/>
        <v>85.474522017475564</v>
      </c>
      <c r="G40" s="26">
        <f t="shared" si="1"/>
        <v>86.450333333333333</v>
      </c>
      <c r="U40" s="53"/>
      <c r="V40" s="27" t="str">
        <f t="shared" si="2"/>
        <v>話すこと・聞くこと</v>
      </c>
      <c r="W40" s="24">
        <f t="shared" si="2"/>
        <v>88.405797101449281</v>
      </c>
      <c r="X40" s="25">
        <f t="shared" si="2"/>
        <v>85.474522017475564</v>
      </c>
      <c r="Y40" s="26">
        <f t="shared" si="2"/>
        <v>86.450333333333333</v>
      </c>
    </row>
    <row r="41" spans="1:25" x14ac:dyDescent="0.15">
      <c r="A41" s="53"/>
      <c r="B41" s="58" t="str">
        <f t="shared" si="0"/>
        <v>書くこと</v>
      </c>
      <c r="C41" s="59"/>
      <c r="D41" s="60"/>
      <c r="E41" s="24">
        <f t="shared" si="1"/>
        <v>72.101449275362327</v>
      </c>
      <c r="F41" s="25">
        <f t="shared" si="1"/>
        <v>63.850679124491741</v>
      </c>
      <c r="G41" s="26">
        <f t="shared" si="1"/>
        <v>65.784333333333336</v>
      </c>
      <c r="I41" s="32"/>
      <c r="U41" s="53"/>
      <c r="V41" s="27" t="str">
        <f t="shared" si="2"/>
        <v>書くこと</v>
      </c>
      <c r="W41" s="24">
        <f t="shared" si="2"/>
        <v>72.101449275362327</v>
      </c>
      <c r="X41" s="25">
        <f t="shared" si="2"/>
        <v>63.850679124491741</v>
      </c>
      <c r="Y41" s="26">
        <f t="shared" si="2"/>
        <v>65.784333333333336</v>
      </c>
    </row>
    <row r="42" spans="1:25" x14ac:dyDescent="0.15">
      <c r="A42" s="54"/>
      <c r="B42" s="61" t="str">
        <f t="shared" si="0"/>
        <v>読むこと</v>
      </c>
      <c r="C42" s="62"/>
      <c r="D42" s="63"/>
      <c r="E42" s="28">
        <f t="shared" si="1"/>
        <v>74.275362318840578</v>
      </c>
      <c r="F42" s="29">
        <f t="shared" si="1"/>
        <v>71.641145427805171</v>
      </c>
      <c r="G42" s="30">
        <f t="shared" si="1"/>
        <v>69.470000000000013</v>
      </c>
      <c r="U42" s="54"/>
      <c r="V42" s="31" t="str">
        <f t="shared" si="2"/>
        <v>読むこと</v>
      </c>
      <c r="W42" s="28">
        <f t="shared" si="2"/>
        <v>74.275362318840578</v>
      </c>
      <c r="X42" s="29">
        <f t="shared" si="2"/>
        <v>71.641145427805171</v>
      </c>
      <c r="Y42" s="30">
        <f t="shared" si="2"/>
        <v>69.470000000000013</v>
      </c>
    </row>
    <row r="43" spans="1:25" x14ac:dyDescent="0.15">
      <c r="A43" s="52" t="s">
        <v>7</v>
      </c>
      <c r="B43" s="55" t="str">
        <f t="shared" si="0"/>
        <v>知識・技能</v>
      </c>
      <c r="C43" s="56"/>
      <c r="D43" s="57"/>
      <c r="E43" s="21">
        <f t="shared" si="1"/>
        <v>69.565217391304344</v>
      </c>
      <c r="F43" s="22">
        <f t="shared" si="1"/>
        <v>71.330486279876368</v>
      </c>
      <c r="G43" s="23">
        <f t="shared" si="1"/>
        <v>72.870283575284191</v>
      </c>
      <c r="U43" s="52" t="s">
        <v>7</v>
      </c>
      <c r="V43" s="45" t="str">
        <f t="shared" ref="V43:Y47" si="3">IF(V116&lt;&gt;"",V116,"")</f>
        <v>知識・技能</v>
      </c>
      <c r="W43" s="21">
        <f t="shared" si="3"/>
        <v>69.565217391304344</v>
      </c>
      <c r="X43" s="22">
        <f t="shared" si="3"/>
        <v>71.330486279876368</v>
      </c>
      <c r="Y43" s="23">
        <f t="shared" si="3"/>
        <v>72.870283575284191</v>
      </c>
    </row>
    <row r="44" spans="1:25" x14ac:dyDescent="0.15">
      <c r="A44" s="53"/>
      <c r="B44" s="58" t="str">
        <f t="shared" si="0"/>
        <v>思考・判断・表現</v>
      </c>
      <c r="C44" s="59"/>
      <c r="D44" s="60"/>
      <c r="E44" s="24">
        <f t="shared" si="1"/>
        <v>76.231884057971016</v>
      </c>
      <c r="F44" s="25">
        <f t="shared" si="1"/>
        <v>71.291634224413883</v>
      </c>
      <c r="G44" s="26">
        <f t="shared" si="1"/>
        <v>71.391800000000003</v>
      </c>
      <c r="U44" s="53"/>
      <c r="V44" s="27" t="str">
        <f t="shared" si="3"/>
        <v>思考・判断・表現</v>
      </c>
      <c r="W44" s="24">
        <f t="shared" si="3"/>
        <v>76.231884057971016</v>
      </c>
      <c r="X44" s="25">
        <f t="shared" si="3"/>
        <v>71.291634224413883</v>
      </c>
      <c r="Y44" s="26">
        <f t="shared" si="3"/>
        <v>71.391800000000003</v>
      </c>
    </row>
    <row r="45" spans="1:25" x14ac:dyDescent="0.15">
      <c r="A45" s="53"/>
      <c r="B45" s="58" t="str">
        <f t="shared" si="0"/>
        <v/>
      </c>
      <c r="C45" s="59"/>
      <c r="D45" s="60"/>
      <c r="E45" s="24" t="str">
        <f t="shared" si="1"/>
        <v/>
      </c>
      <c r="F45" s="25" t="str">
        <f t="shared" si="1"/>
        <v/>
      </c>
      <c r="G45" s="26" t="str">
        <f t="shared" si="1"/>
        <v/>
      </c>
      <c r="U45" s="53"/>
      <c r="V45" s="27" t="str">
        <f t="shared" si="3"/>
        <v/>
      </c>
      <c r="W45" s="24" t="str">
        <f t="shared" si="3"/>
        <v/>
      </c>
      <c r="X45" s="25" t="str">
        <f t="shared" si="3"/>
        <v/>
      </c>
      <c r="Y45" s="26" t="str">
        <f t="shared" si="3"/>
        <v/>
      </c>
    </row>
    <row r="46" spans="1:25" x14ac:dyDescent="0.15">
      <c r="A46" s="53"/>
      <c r="B46" s="58" t="str">
        <f t="shared" si="0"/>
        <v/>
      </c>
      <c r="C46" s="59"/>
      <c r="D46" s="60"/>
      <c r="E46" s="24" t="str">
        <f t="shared" si="1"/>
        <v/>
      </c>
      <c r="F46" s="25" t="str">
        <f t="shared" si="1"/>
        <v/>
      </c>
      <c r="G46" s="26" t="str">
        <f t="shared" si="1"/>
        <v/>
      </c>
      <c r="U46" s="53"/>
      <c r="V46" s="27" t="str">
        <f t="shared" si="3"/>
        <v/>
      </c>
      <c r="W46" s="24" t="str">
        <f t="shared" si="3"/>
        <v/>
      </c>
      <c r="X46" s="25" t="str">
        <f t="shared" si="3"/>
        <v/>
      </c>
      <c r="Y46" s="26" t="str">
        <f t="shared" si="3"/>
        <v/>
      </c>
    </row>
    <row r="47" spans="1:25" x14ac:dyDescent="0.15">
      <c r="A47" s="54"/>
      <c r="B47" s="61" t="str">
        <f t="shared" si="0"/>
        <v/>
      </c>
      <c r="C47" s="62"/>
      <c r="D47" s="63"/>
      <c r="E47" s="28" t="str">
        <f t="shared" si="1"/>
        <v/>
      </c>
      <c r="F47" s="29" t="str">
        <f t="shared" si="1"/>
        <v/>
      </c>
      <c r="G47" s="30" t="str">
        <f t="shared" si="1"/>
        <v/>
      </c>
      <c r="U47" s="54"/>
      <c r="V47" s="31" t="str">
        <f t="shared" si="3"/>
        <v/>
      </c>
      <c r="W47" s="28" t="str">
        <f t="shared" si="3"/>
        <v/>
      </c>
      <c r="X47" s="29" t="str">
        <f t="shared" si="3"/>
        <v/>
      </c>
      <c r="Y47" s="30"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5" t="s">
        <v>9</v>
      </c>
      <c r="B53" s="5"/>
      <c r="C53" s="5"/>
      <c r="H53" s="33"/>
      <c r="P53" s="34" t="s">
        <v>10</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インタビューの内容を聞き取る</v>
      </c>
      <c r="B55" s="48"/>
      <c r="C55" s="48"/>
      <c r="D55" s="49"/>
      <c r="E55" s="49"/>
      <c r="F55" s="49"/>
      <c r="G55" s="49"/>
      <c r="H55" s="49"/>
      <c r="I55" s="49"/>
      <c r="J55" s="49"/>
      <c r="K55" s="49"/>
      <c r="L55" s="49"/>
      <c r="M55" s="49"/>
      <c r="N55" s="49"/>
      <c r="O55" s="49"/>
      <c r="P55" s="49"/>
      <c r="S55" s="35">
        <f t="shared" ref="S55:S74" si="5">LEN(V100)</f>
        <v>14</v>
      </c>
    </row>
    <row r="56" spans="1:19" ht="97.5" hidden="1" customHeight="1" x14ac:dyDescent="0.15">
      <c r="A56" s="48" t="str">
        <f t="shared" si="4"/>
        <v>漢字を読む</v>
      </c>
      <c r="B56" s="48"/>
      <c r="C56" s="48"/>
      <c r="D56" s="49"/>
      <c r="E56" s="49"/>
      <c r="F56" s="49"/>
      <c r="G56" s="49"/>
      <c r="H56" s="49"/>
      <c r="I56" s="49"/>
      <c r="J56" s="49"/>
      <c r="K56" s="49"/>
      <c r="L56" s="49"/>
      <c r="M56" s="49"/>
      <c r="N56" s="49"/>
      <c r="O56" s="49"/>
      <c r="P56" s="49"/>
      <c r="S56" s="35">
        <f t="shared" si="5"/>
        <v>5</v>
      </c>
    </row>
    <row r="57" spans="1:19" ht="97.5" hidden="1" customHeight="1" x14ac:dyDescent="0.15">
      <c r="A57" s="48" t="str">
        <f t="shared" si="4"/>
        <v>漢字を書く</v>
      </c>
      <c r="B57" s="48"/>
      <c r="C57" s="48"/>
      <c r="D57" s="49"/>
      <c r="E57" s="49"/>
      <c r="F57" s="49"/>
      <c r="G57" s="49"/>
      <c r="H57" s="49"/>
      <c r="I57" s="49"/>
      <c r="J57" s="49"/>
      <c r="K57" s="49"/>
      <c r="L57" s="49"/>
      <c r="M57" s="49"/>
      <c r="N57" s="49"/>
      <c r="O57" s="49"/>
      <c r="P57" s="49"/>
      <c r="S57" s="35">
        <f t="shared" si="5"/>
        <v>5</v>
      </c>
    </row>
    <row r="58" spans="1:19" ht="97.5" hidden="1" customHeight="1" x14ac:dyDescent="0.15">
      <c r="A58" s="48" t="str">
        <f t="shared" si="4"/>
        <v>言葉の学習</v>
      </c>
      <c r="B58" s="48"/>
      <c r="C58" s="48"/>
      <c r="D58" s="49"/>
      <c r="E58" s="49"/>
      <c r="F58" s="49"/>
      <c r="G58" s="49"/>
      <c r="H58" s="49"/>
      <c r="I58" s="49"/>
      <c r="J58" s="49"/>
      <c r="K58" s="49"/>
      <c r="L58" s="49"/>
      <c r="M58" s="49"/>
      <c r="N58" s="49"/>
      <c r="O58" s="49"/>
      <c r="P58" s="49"/>
      <c r="S58" s="35">
        <f t="shared" si="5"/>
        <v>5</v>
      </c>
    </row>
    <row r="59" spans="1:19" ht="97.5" hidden="1" customHeight="1" x14ac:dyDescent="0.15">
      <c r="A59" s="48" t="str">
        <f t="shared" si="4"/>
        <v>物語の内容を読み取る</v>
      </c>
      <c r="B59" s="48"/>
      <c r="C59" s="48"/>
      <c r="D59" s="49"/>
      <c r="E59" s="49"/>
      <c r="F59" s="49"/>
      <c r="G59" s="49"/>
      <c r="H59" s="49"/>
      <c r="I59" s="49"/>
      <c r="J59" s="49"/>
      <c r="K59" s="49"/>
      <c r="L59" s="49"/>
      <c r="M59" s="49"/>
      <c r="N59" s="49"/>
      <c r="O59" s="49"/>
      <c r="P59" s="49"/>
      <c r="S59" s="35">
        <f t="shared" si="5"/>
        <v>10</v>
      </c>
    </row>
    <row r="60" spans="1:19" ht="97.5" hidden="1" customHeight="1" x14ac:dyDescent="0.15">
      <c r="A60" s="48" t="str">
        <f t="shared" si="4"/>
        <v>説明文の内容を読み取る</v>
      </c>
      <c r="B60" s="48"/>
      <c r="C60" s="48"/>
      <c r="D60" s="49"/>
      <c r="E60" s="49"/>
      <c r="F60" s="49"/>
      <c r="G60" s="49"/>
      <c r="H60" s="49"/>
      <c r="I60" s="49"/>
      <c r="J60" s="49"/>
      <c r="K60" s="49"/>
      <c r="L60" s="49"/>
      <c r="M60" s="49"/>
      <c r="N60" s="49"/>
      <c r="O60" s="49"/>
      <c r="P60" s="49"/>
      <c r="S60" s="35">
        <f t="shared" si="5"/>
        <v>11</v>
      </c>
    </row>
    <row r="61" spans="1:19" ht="97.5" hidden="1" customHeight="1" x14ac:dyDescent="0.15">
      <c r="A61" s="48" t="str">
        <f t="shared" si="4"/>
        <v>図書だよりを作る</v>
      </c>
      <c r="B61" s="48"/>
      <c r="C61" s="48"/>
      <c r="D61" s="49"/>
      <c r="E61" s="49"/>
      <c r="F61" s="49"/>
      <c r="G61" s="49"/>
      <c r="H61" s="49"/>
      <c r="I61" s="49"/>
      <c r="J61" s="49"/>
      <c r="K61" s="49"/>
      <c r="L61" s="49"/>
      <c r="M61" s="49"/>
      <c r="N61" s="49"/>
      <c r="O61" s="49"/>
      <c r="P61" s="49"/>
      <c r="S61" s="35">
        <f t="shared" si="5"/>
        <v>8</v>
      </c>
    </row>
    <row r="62" spans="1:19" ht="97.5" hidden="1" customHeight="1" x14ac:dyDescent="0.15">
      <c r="A62" s="48" t="str">
        <f t="shared" si="4"/>
        <v>文章を書く</v>
      </c>
      <c r="B62" s="48"/>
      <c r="C62" s="48"/>
      <c r="D62" s="49"/>
      <c r="E62" s="49"/>
      <c r="F62" s="49"/>
      <c r="G62" s="49"/>
      <c r="H62" s="49"/>
      <c r="I62" s="49"/>
      <c r="J62" s="49"/>
      <c r="K62" s="49"/>
      <c r="L62" s="49"/>
      <c r="M62" s="49"/>
      <c r="N62" s="49"/>
      <c r="O62" s="49"/>
      <c r="P62" s="49"/>
      <c r="S62" s="35">
        <f t="shared" si="5"/>
        <v>5</v>
      </c>
    </row>
    <row r="63" spans="1:19" ht="97.5" hidden="1" customHeight="1" x14ac:dyDescent="0.15">
      <c r="A63" s="48" t="str">
        <f t="shared" si="4"/>
        <v/>
      </c>
      <c r="B63" s="48"/>
      <c r="C63" s="48"/>
      <c r="D63" s="49"/>
      <c r="E63" s="49"/>
      <c r="F63" s="49"/>
      <c r="G63" s="49"/>
      <c r="H63" s="49"/>
      <c r="I63" s="49"/>
      <c r="J63" s="49"/>
      <c r="K63" s="49"/>
      <c r="L63" s="49"/>
      <c r="M63" s="49"/>
      <c r="N63" s="49"/>
      <c r="O63" s="49"/>
      <c r="P63" s="49"/>
      <c r="S63" s="35">
        <f t="shared" si="5"/>
        <v>0</v>
      </c>
    </row>
    <row r="64" spans="1:19" ht="97.5" hidden="1" customHeight="1" x14ac:dyDescent="0.15">
      <c r="A64" s="48" t="str">
        <f t="shared" si="4"/>
        <v/>
      </c>
      <c r="B64" s="48"/>
      <c r="C64" s="48"/>
      <c r="D64" s="49"/>
      <c r="E64" s="49"/>
      <c r="F64" s="49"/>
      <c r="G64" s="49"/>
      <c r="H64" s="49"/>
      <c r="I64" s="49"/>
      <c r="J64" s="49"/>
      <c r="K64" s="49"/>
      <c r="L64" s="49"/>
      <c r="M64" s="49"/>
      <c r="N64" s="49"/>
      <c r="O64" s="49"/>
      <c r="P64" s="49"/>
      <c r="S64" s="35">
        <f t="shared" si="5"/>
        <v>0</v>
      </c>
    </row>
    <row r="65" spans="1:21" ht="97.5" customHeight="1" x14ac:dyDescent="0.15">
      <c r="A65" s="48" t="str">
        <f t="shared" si="4"/>
        <v>言葉の特徴や
使い方に関する事項</v>
      </c>
      <c r="B65" s="48"/>
      <c r="C65" s="48"/>
      <c r="D65" s="49" t="s">
        <v>88</v>
      </c>
      <c r="E65" s="49"/>
      <c r="F65" s="49"/>
      <c r="G65" s="49"/>
      <c r="H65" s="49"/>
      <c r="I65" s="49" t="s">
        <v>89</v>
      </c>
      <c r="J65" s="49"/>
      <c r="K65" s="49"/>
      <c r="L65" s="49"/>
      <c r="M65" s="49"/>
      <c r="N65" s="49"/>
      <c r="O65" s="49"/>
      <c r="P65" s="49"/>
      <c r="S65" s="35">
        <f t="shared" si="5"/>
        <v>16</v>
      </c>
    </row>
    <row r="66" spans="1:21" ht="97.5" customHeight="1" x14ac:dyDescent="0.15">
      <c r="A66" s="48" t="str">
        <f t="shared" si="4"/>
        <v>情報の扱い方
に関する事項</v>
      </c>
      <c r="B66" s="48"/>
      <c r="C66" s="48"/>
      <c r="D66" s="49" t="s">
        <v>90</v>
      </c>
      <c r="E66" s="49"/>
      <c r="F66" s="49"/>
      <c r="G66" s="49"/>
      <c r="H66" s="49"/>
      <c r="I66" s="49" t="s">
        <v>91</v>
      </c>
      <c r="J66" s="49"/>
      <c r="K66" s="49"/>
      <c r="L66" s="49"/>
      <c r="M66" s="49"/>
      <c r="N66" s="49"/>
      <c r="O66" s="49"/>
      <c r="P66" s="49"/>
      <c r="S66" s="35">
        <f t="shared" si="5"/>
        <v>13</v>
      </c>
    </row>
    <row r="67" spans="1:21" ht="97.5" customHeight="1" x14ac:dyDescent="0.15">
      <c r="A67" s="48" t="str">
        <f t="shared" si="4"/>
        <v>我が国の言語文化
に関する事項</v>
      </c>
      <c r="B67" s="48"/>
      <c r="C67" s="48"/>
      <c r="D67" s="49" t="s">
        <v>92</v>
      </c>
      <c r="E67" s="49"/>
      <c r="F67" s="49"/>
      <c r="G67" s="49"/>
      <c r="H67" s="49"/>
      <c r="I67" s="49" t="s">
        <v>93</v>
      </c>
      <c r="J67" s="49"/>
      <c r="K67" s="49"/>
      <c r="L67" s="49"/>
      <c r="M67" s="49"/>
      <c r="N67" s="49"/>
      <c r="O67" s="49"/>
      <c r="P67" s="49"/>
      <c r="S67" s="35">
        <f t="shared" si="5"/>
        <v>15</v>
      </c>
    </row>
    <row r="68" spans="1:21" ht="97.5" customHeight="1" x14ac:dyDescent="0.15">
      <c r="A68" s="48" t="str">
        <f t="shared" si="4"/>
        <v>話すこと・聞くこと</v>
      </c>
      <c r="B68" s="48"/>
      <c r="C68" s="48"/>
      <c r="D68" s="49" t="s">
        <v>94</v>
      </c>
      <c r="E68" s="49"/>
      <c r="F68" s="49"/>
      <c r="G68" s="49"/>
      <c r="H68" s="49"/>
      <c r="I68" s="49" t="s">
        <v>95</v>
      </c>
      <c r="J68" s="49"/>
      <c r="K68" s="49"/>
      <c r="L68" s="49"/>
      <c r="M68" s="49"/>
      <c r="N68" s="49"/>
      <c r="O68" s="49"/>
      <c r="P68" s="49"/>
      <c r="S68" s="35">
        <f t="shared" si="5"/>
        <v>9</v>
      </c>
    </row>
    <row r="69" spans="1:21" ht="97.5" customHeight="1" x14ac:dyDescent="0.15">
      <c r="A69" s="48" t="str">
        <f t="shared" si="4"/>
        <v>書くこと</v>
      </c>
      <c r="B69" s="48"/>
      <c r="C69" s="48"/>
      <c r="D69" s="49" t="s">
        <v>96</v>
      </c>
      <c r="E69" s="49"/>
      <c r="F69" s="49"/>
      <c r="G69" s="49"/>
      <c r="H69" s="49"/>
      <c r="I69" s="49" t="s">
        <v>97</v>
      </c>
      <c r="J69" s="49"/>
      <c r="K69" s="49"/>
      <c r="L69" s="49"/>
      <c r="M69" s="49"/>
      <c r="N69" s="49"/>
      <c r="O69" s="49"/>
      <c r="P69" s="49"/>
      <c r="S69" s="35">
        <f t="shared" si="5"/>
        <v>4</v>
      </c>
    </row>
    <row r="70" spans="1:21" ht="97.5" customHeight="1" x14ac:dyDescent="0.15">
      <c r="A70" s="48" t="str">
        <f t="shared" si="4"/>
        <v>読むこと</v>
      </c>
      <c r="B70" s="48"/>
      <c r="C70" s="48"/>
      <c r="D70" s="49" t="s">
        <v>98</v>
      </c>
      <c r="E70" s="49"/>
      <c r="F70" s="49"/>
      <c r="G70" s="49"/>
      <c r="H70" s="49"/>
      <c r="I70" s="49" t="s">
        <v>99</v>
      </c>
      <c r="J70" s="49"/>
      <c r="K70" s="49"/>
      <c r="L70" s="49"/>
      <c r="M70" s="49"/>
      <c r="N70" s="49"/>
      <c r="O70" s="49"/>
      <c r="P70" s="49"/>
      <c r="S70" s="35">
        <f t="shared" si="5"/>
        <v>4</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5">
        <f t="shared" si="5"/>
        <v>5</v>
      </c>
    </row>
    <row r="72" spans="1:21" ht="97.5" hidden="1" customHeight="1" x14ac:dyDescent="0.15">
      <c r="A72" s="46" t="str">
        <f t="shared" si="4"/>
        <v>思考・判断・表現</v>
      </c>
      <c r="B72" s="46"/>
      <c r="C72" s="46"/>
      <c r="D72" s="47"/>
      <c r="E72" s="47"/>
      <c r="F72" s="47"/>
      <c r="G72" s="47"/>
      <c r="H72" s="47"/>
      <c r="I72" s="47"/>
      <c r="J72" s="47"/>
      <c r="K72" s="47"/>
      <c r="L72" s="47"/>
      <c r="M72" s="47"/>
      <c r="N72" s="47"/>
      <c r="O72" s="47"/>
      <c r="P72" s="47"/>
      <c r="S72" s="35">
        <f t="shared" si="5"/>
        <v>8</v>
      </c>
    </row>
    <row r="73" spans="1:21" ht="97.5" hidden="1" customHeight="1" x14ac:dyDescent="0.15">
      <c r="A73" s="46" t="str">
        <f t="shared" si="4"/>
        <v/>
      </c>
      <c r="B73" s="46"/>
      <c r="C73" s="46"/>
      <c r="D73" s="47"/>
      <c r="E73" s="47"/>
      <c r="F73" s="47"/>
      <c r="G73" s="47"/>
      <c r="H73" s="47"/>
      <c r="I73" s="47"/>
      <c r="J73" s="47"/>
      <c r="K73" s="47"/>
      <c r="L73" s="47"/>
      <c r="M73" s="47"/>
      <c r="N73" s="47"/>
      <c r="O73" s="47"/>
      <c r="P73" s="47"/>
      <c r="S73" s="35">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5">
        <f t="shared" si="5"/>
        <v>0</v>
      </c>
    </row>
    <row r="75" spans="1:21" ht="26.25" customHeight="1" x14ac:dyDescent="0.15">
      <c r="A75" s="36"/>
      <c r="B75" s="36"/>
      <c r="C75" s="36"/>
      <c r="D75" s="37"/>
      <c r="E75" s="37"/>
      <c r="F75" s="37"/>
      <c r="G75" s="37"/>
      <c r="H75" s="37"/>
      <c r="I75" s="37"/>
      <c r="J75" s="37"/>
      <c r="K75" s="37"/>
      <c r="L75" s="37"/>
      <c r="M75" s="37"/>
      <c r="N75" s="37"/>
      <c r="O75" s="37"/>
      <c r="P75" s="37"/>
    </row>
    <row r="76" spans="1:21" ht="26.25" customHeight="1" x14ac:dyDescent="0.15">
      <c r="A76" s="38"/>
      <c r="B76" s="38"/>
      <c r="C76" s="38"/>
      <c r="D76" s="37"/>
      <c r="E76" s="37"/>
      <c r="F76" s="37"/>
      <c r="G76" s="37"/>
      <c r="H76" s="37"/>
      <c r="I76" s="37"/>
      <c r="J76" s="37"/>
      <c r="K76" s="37"/>
      <c r="L76" s="37"/>
      <c r="M76" s="37"/>
      <c r="N76" s="37"/>
      <c r="O76" s="37"/>
      <c r="P76" s="37"/>
    </row>
    <row r="79" spans="1:21" x14ac:dyDescent="0.15">
      <c r="T79" s="9"/>
      <c r="U79" s="9"/>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s="1" t="s">
        <v>14</v>
      </c>
      <c r="V99" s="39" t="s">
        <v>15</v>
      </c>
      <c r="W99" s="9" t="s">
        <v>16</v>
      </c>
      <c r="X99" s="9" t="s">
        <v>3</v>
      </c>
      <c r="Y99" s="9" t="s">
        <v>4</v>
      </c>
    </row>
    <row r="100" spans="20:25" ht="13.5" hidden="1" customHeight="1" x14ac:dyDescent="0.15">
      <c r="T100" s="40"/>
      <c r="U100" s="1">
        <v>1</v>
      </c>
      <c r="V100" s="1" t="s">
        <v>17</v>
      </c>
      <c r="W100" s="13">
        <v>88.405797101449281</v>
      </c>
      <c r="X100" s="13">
        <v>85.474522017475564</v>
      </c>
      <c r="Y100" s="13">
        <v>10</v>
      </c>
    </row>
    <row r="101" spans="20:25" hidden="1" x14ac:dyDescent="0.15">
      <c r="T101" s="41"/>
      <c r="U101" s="1">
        <v>2</v>
      </c>
      <c r="V101" s="1" t="s">
        <v>18</v>
      </c>
      <c r="W101" s="13">
        <v>90.579710144927532</v>
      </c>
      <c r="X101" s="13">
        <v>91.87645990137554</v>
      </c>
      <c r="Y101" s="13">
        <v>15</v>
      </c>
    </row>
    <row r="102" spans="20:25" hidden="1" x14ac:dyDescent="0.15">
      <c r="T102" s="41"/>
      <c r="U102" s="1">
        <v>3</v>
      </c>
      <c r="V102" s="1" t="s">
        <v>19</v>
      </c>
      <c r="W102" s="13">
        <v>71.376811594202906</v>
      </c>
      <c r="X102" s="13">
        <v>74.305735790293269</v>
      </c>
      <c r="Y102" s="13">
        <v>20</v>
      </c>
    </row>
    <row r="103" spans="20:25" hidden="1" x14ac:dyDescent="0.15">
      <c r="T103" s="41"/>
      <c r="U103" s="1">
        <v>4</v>
      </c>
      <c r="V103" s="1" t="s">
        <v>20</v>
      </c>
      <c r="W103" s="13">
        <v>55.869565217391305</v>
      </c>
      <c r="X103" s="13">
        <v>57.21775240072671</v>
      </c>
      <c r="Y103" s="13">
        <v>25</v>
      </c>
    </row>
    <row r="104" spans="20:25" hidden="1" x14ac:dyDescent="0.15">
      <c r="T104" s="41"/>
      <c r="U104" s="1">
        <v>5</v>
      </c>
      <c r="V104" s="1" t="s">
        <v>21</v>
      </c>
      <c r="W104" s="13">
        <v>84.05797101449275</v>
      </c>
      <c r="X104" s="13">
        <v>80.214551431784756</v>
      </c>
      <c r="Y104" s="13">
        <v>30</v>
      </c>
    </row>
    <row r="105" spans="20:25" hidden="1" x14ac:dyDescent="0.15">
      <c r="T105" s="41"/>
      <c r="U105" s="1">
        <v>6</v>
      </c>
      <c r="V105" s="1" t="s">
        <v>22</v>
      </c>
      <c r="W105" s="13">
        <v>64.492753623188406</v>
      </c>
      <c r="X105" s="13">
        <v>63.067739423825593</v>
      </c>
      <c r="Y105" s="13">
        <v>35</v>
      </c>
    </row>
    <row r="106" spans="20:25" hidden="1" x14ac:dyDescent="0.15">
      <c r="T106" s="41"/>
      <c r="U106" s="1">
        <v>7</v>
      </c>
      <c r="V106" s="1" t="s">
        <v>23</v>
      </c>
      <c r="W106" s="13">
        <v>59.239130434782609</v>
      </c>
      <c r="X106" s="13">
        <v>55.826628601090064</v>
      </c>
      <c r="Y106" s="13">
        <v>40</v>
      </c>
    </row>
    <row r="107" spans="20:25" hidden="1" x14ac:dyDescent="0.15">
      <c r="T107" s="41"/>
      <c r="U107" s="1">
        <v>8</v>
      </c>
      <c r="V107" s="1" t="s">
        <v>24</v>
      </c>
      <c r="W107" s="13">
        <v>78.532608695652172</v>
      </c>
      <c r="X107" s="13">
        <v>67.862704386192576</v>
      </c>
      <c r="Y107" s="13">
        <v>45</v>
      </c>
    </row>
    <row r="108" spans="20:25" hidden="1" x14ac:dyDescent="0.15">
      <c r="T108" s="41"/>
      <c r="U108" s="1">
        <v>9</v>
      </c>
      <c r="V108" s="1" t="s">
        <v>25</v>
      </c>
      <c r="W108" s="13"/>
      <c r="X108" s="13"/>
      <c r="Y108" s="13"/>
    </row>
    <row r="109" spans="20:25" hidden="1" x14ac:dyDescent="0.15">
      <c r="T109" s="42"/>
      <c r="U109" s="1">
        <v>10</v>
      </c>
      <c r="V109" s="1" t="s">
        <v>25</v>
      </c>
      <c r="W109" s="13"/>
      <c r="X109" s="13"/>
      <c r="Y109" s="13"/>
    </row>
    <row r="110" spans="20:25" ht="13.5" customHeight="1" x14ac:dyDescent="0.15">
      <c r="T110" s="40"/>
      <c r="U110" s="1">
        <v>1</v>
      </c>
      <c r="V110" s="43" t="s">
        <v>26</v>
      </c>
      <c r="W110" s="13">
        <v>75.241545893719803</v>
      </c>
      <c r="X110" s="13">
        <v>75.782218761715257</v>
      </c>
      <c r="Y110" s="13">
        <v>77.48434659201402</v>
      </c>
    </row>
    <row r="111" spans="20:25" ht="27" x14ac:dyDescent="0.15">
      <c r="T111" s="41"/>
      <c r="U111" s="1">
        <v>2</v>
      </c>
      <c r="V111" s="43" t="s">
        <v>27</v>
      </c>
      <c r="W111" s="13">
        <v>65.217391304347828</v>
      </c>
      <c r="X111" s="13">
        <v>69.114975343887878</v>
      </c>
      <c r="Y111" s="13">
        <v>66.987000000000009</v>
      </c>
    </row>
    <row r="112" spans="20:25" ht="27" x14ac:dyDescent="0.15">
      <c r="T112" s="41"/>
      <c r="U112" s="1">
        <v>3</v>
      </c>
      <c r="V112" s="43" t="s">
        <v>28</v>
      </c>
      <c r="W112" s="13">
        <v>22.826086956521738</v>
      </c>
      <c r="X112" s="13">
        <v>33.480404879314818</v>
      </c>
      <c r="Y112" s="13">
        <v>37.226999999999997</v>
      </c>
    </row>
    <row r="113" spans="20:25" x14ac:dyDescent="0.15">
      <c r="T113" s="41"/>
      <c r="U113" s="1">
        <v>4</v>
      </c>
      <c r="V113" s="1" t="s">
        <v>29</v>
      </c>
      <c r="W113" s="13">
        <v>88.405797101449281</v>
      </c>
      <c r="X113" s="13">
        <v>85.474522017475564</v>
      </c>
      <c r="Y113" s="13">
        <v>86.450333333333333</v>
      </c>
    </row>
    <row r="114" spans="20:25" x14ac:dyDescent="0.15">
      <c r="T114" s="41"/>
      <c r="U114" s="1">
        <v>5</v>
      </c>
      <c r="V114" s="1" t="s">
        <v>30</v>
      </c>
      <c r="W114" s="13">
        <v>72.101449275362327</v>
      </c>
      <c r="X114" s="13">
        <v>63.850679124491741</v>
      </c>
      <c r="Y114" s="13">
        <v>65.784333333333336</v>
      </c>
    </row>
    <row r="115" spans="20:25" x14ac:dyDescent="0.15">
      <c r="T115" s="42"/>
      <c r="U115" s="1">
        <v>6</v>
      </c>
      <c r="V115" s="1" t="s">
        <v>31</v>
      </c>
      <c r="W115" s="13">
        <v>74.275362318840578</v>
      </c>
      <c r="X115" s="13">
        <v>71.641145427805171</v>
      </c>
      <c r="Y115" s="13">
        <v>69.470000000000013</v>
      </c>
    </row>
    <row r="116" spans="20:25" ht="13.5" customHeight="1" x14ac:dyDescent="0.15">
      <c r="T116" s="40"/>
      <c r="U116" s="1">
        <v>1</v>
      </c>
      <c r="V116" s="1" t="s">
        <v>32</v>
      </c>
      <c r="W116" s="13">
        <v>69.565217391304344</v>
      </c>
      <c r="X116" s="13">
        <v>71.330486279876368</v>
      </c>
      <c r="Y116" s="13">
        <v>72.870283575284191</v>
      </c>
    </row>
    <row r="117" spans="20:25" x14ac:dyDescent="0.15">
      <c r="T117" s="41"/>
      <c r="U117" s="1">
        <v>2</v>
      </c>
      <c r="V117" s="1" t="s">
        <v>33</v>
      </c>
      <c r="W117" s="13">
        <v>76.231884057971016</v>
      </c>
      <c r="X117" s="13">
        <v>71.291634224413883</v>
      </c>
      <c r="Y117" s="13">
        <v>71.391800000000003</v>
      </c>
    </row>
    <row r="118" spans="20:25" hidden="1" x14ac:dyDescent="0.15">
      <c r="T118" s="41"/>
      <c r="U118" s="1">
        <v>3</v>
      </c>
      <c r="V118" s="1" t="s">
        <v>25</v>
      </c>
      <c r="W118" s="13"/>
      <c r="X118" s="13"/>
      <c r="Y118" s="13"/>
    </row>
    <row r="119" spans="20:25" hidden="1" x14ac:dyDescent="0.15">
      <c r="T119" s="41"/>
      <c r="U119" s="1">
        <v>4</v>
      </c>
      <c r="V119" s="1" t="s">
        <v>25</v>
      </c>
      <c r="W119" s="13"/>
      <c r="X119" s="13"/>
      <c r="Y119" s="13"/>
    </row>
    <row r="120" spans="20:25" hidden="1" x14ac:dyDescent="0.15">
      <c r="T120" s="42"/>
      <c r="U120" s="1">
        <v>5</v>
      </c>
      <c r="V120" s="1"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7790B-9579-4FE5-988E-0F15A7B776F4}">
  <sheetPr codeName="Sheet7">
    <pageSetUpPr fitToPage="1"/>
  </sheetPr>
  <dimension ref="A1:Y142"/>
  <sheetViews>
    <sheetView view="pageBreakPreview" zoomScaleNormal="100" zoomScaleSheetLayoutView="100" workbookViewId="0">
      <selection sqref="A1:XFD1048576"/>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50</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row>
    <row r="6" spans="1:16" hidden="1" x14ac:dyDescent="0.15">
      <c r="A6" s="8"/>
      <c r="B6" s="8"/>
      <c r="C6" s="8"/>
      <c r="D6" s="8"/>
      <c r="E6" s="10"/>
    </row>
    <row r="7" spans="1:16" ht="13.5" hidden="1" customHeight="1" x14ac:dyDescent="0.15">
      <c r="A7" s="11"/>
      <c r="B7" s="11"/>
      <c r="C7" s="12"/>
      <c r="D7" s="12"/>
      <c r="E7" s="13"/>
    </row>
    <row r="8" spans="1:16" hidden="1" x14ac:dyDescent="0.15">
      <c r="A8" s="11"/>
      <c r="B8" s="11"/>
      <c r="C8" s="12"/>
      <c r="D8" s="12"/>
      <c r="E8" s="13"/>
    </row>
    <row r="9" spans="1:16" hidden="1" x14ac:dyDescent="0.15">
      <c r="A9" s="11"/>
      <c r="B9" s="11"/>
      <c r="C9" s="12"/>
      <c r="D9" s="12"/>
      <c r="E9" s="13"/>
    </row>
    <row r="10" spans="1:16" hidden="1" x14ac:dyDescent="0.15">
      <c r="A10" s="11"/>
      <c r="B10" s="11"/>
      <c r="C10" s="12"/>
      <c r="D10" s="12"/>
      <c r="E10" s="13"/>
    </row>
    <row r="11" spans="1:16" hidden="1" x14ac:dyDescent="0.15">
      <c r="A11" s="11"/>
      <c r="B11" s="11"/>
      <c r="C11" s="12"/>
      <c r="D11" s="12"/>
      <c r="E11" s="13"/>
    </row>
    <row r="12" spans="1:16" hidden="1" x14ac:dyDescent="0.15">
      <c r="A12" s="11"/>
      <c r="B12" s="11"/>
      <c r="C12" s="12"/>
      <c r="D12" s="12"/>
      <c r="E12" s="13"/>
    </row>
    <row r="13" spans="1:16" hidden="1" x14ac:dyDescent="0.15">
      <c r="A13" s="11"/>
      <c r="B13" s="11"/>
      <c r="C13" s="11"/>
      <c r="D13" s="11"/>
      <c r="E13" s="13"/>
    </row>
    <row r="14" spans="1:16" ht="13.5" hidden="1" customHeight="1" x14ac:dyDescent="0.15">
      <c r="A14" s="11"/>
      <c r="B14" s="11"/>
      <c r="C14" s="12"/>
      <c r="D14" s="12"/>
      <c r="E14" s="13"/>
    </row>
    <row r="15" spans="1:16" ht="13.5" hidden="1" customHeight="1" x14ac:dyDescent="0.15">
      <c r="A15" s="11"/>
      <c r="B15" s="11"/>
      <c r="C15" s="12"/>
      <c r="D15" s="12"/>
      <c r="E15" s="13"/>
      <c r="P15" s="14"/>
    </row>
    <row r="16" spans="1:16" hidden="1" x14ac:dyDescent="0.15">
      <c r="A16" s="11"/>
      <c r="B16" s="11"/>
      <c r="C16" s="12"/>
      <c r="D16" s="12"/>
      <c r="E16" s="13"/>
      <c r="P16" s="14"/>
    </row>
    <row r="17" spans="1:25" hidden="1" x14ac:dyDescent="0.15">
      <c r="A17" s="11"/>
      <c r="B17" s="11"/>
      <c r="C17" s="12"/>
      <c r="D17" s="12"/>
      <c r="E17" s="13"/>
      <c r="Q17" s="15"/>
      <c r="R17" s="15"/>
      <c r="U17" s="15"/>
    </row>
    <row r="18" spans="1:25" hidden="1" x14ac:dyDescent="0.15">
      <c r="A18" s="11"/>
      <c r="B18" s="11"/>
      <c r="C18" s="11"/>
      <c r="D18" s="11"/>
      <c r="E18" s="13"/>
      <c r="Q18" s="15"/>
      <c r="R18" s="15"/>
      <c r="U18" s="15"/>
      <c r="V18" s="15"/>
      <c r="W18" s="15"/>
    </row>
    <row r="19" spans="1:25" ht="3" hidden="1" customHeight="1" x14ac:dyDescent="0.15"/>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6"/>
      <c r="E24" s="17"/>
      <c r="F24" s="7"/>
    </row>
    <row r="25" spans="1:25" x14ac:dyDescent="0.15">
      <c r="A25" s="64"/>
      <c r="B25" s="64"/>
      <c r="C25" s="64"/>
      <c r="D25" s="64"/>
      <c r="E25" s="65" t="s">
        <v>1</v>
      </c>
      <c r="F25" s="66"/>
      <c r="G25" s="67"/>
      <c r="U25" s="64"/>
      <c r="V25" s="64"/>
      <c r="W25" s="65" t="s">
        <v>1</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世界の中の国土</v>
      </c>
      <c r="C27" s="69"/>
      <c r="D27" s="70"/>
      <c r="E27" s="21">
        <f t="shared" ref="E27:G47" si="1">IF(W27&lt;&gt;"",W27,"")</f>
        <v>72.101449275362327</v>
      </c>
      <c r="F27" s="22">
        <f t="shared" si="1"/>
        <v>70.307108350586617</v>
      </c>
      <c r="G27" s="23">
        <f t="shared" si="1"/>
        <v>10</v>
      </c>
      <c r="U27" s="71" t="s">
        <v>5</v>
      </c>
      <c r="V27" s="45" t="str">
        <f t="shared" ref="V27:Y42" si="2">IF(V100&lt;&gt;"",V100,"")</f>
        <v>世界の中の国土</v>
      </c>
      <c r="W27" s="21">
        <f t="shared" si="2"/>
        <v>72.101449275362327</v>
      </c>
      <c r="X27" s="22">
        <f t="shared" si="2"/>
        <v>70.307108350586617</v>
      </c>
      <c r="Y27" s="23">
        <f t="shared" si="2"/>
        <v>10</v>
      </c>
    </row>
    <row r="28" spans="1:25" hidden="1" x14ac:dyDescent="0.15">
      <c r="A28" s="53"/>
      <c r="B28" s="58" t="str">
        <f t="shared" si="0"/>
        <v>日本の食料生産</v>
      </c>
      <c r="C28" s="59"/>
      <c r="D28" s="60"/>
      <c r="E28" s="24">
        <f t="shared" si="1"/>
        <v>81.521739130434781</v>
      </c>
      <c r="F28" s="25">
        <f t="shared" si="1"/>
        <v>81.633885438233264</v>
      </c>
      <c r="G28" s="26">
        <f t="shared" si="1"/>
        <v>15</v>
      </c>
      <c r="U28" s="72"/>
      <c r="V28" s="27" t="str">
        <f t="shared" si="2"/>
        <v>日本の食料生産</v>
      </c>
      <c r="W28" s="24">
        <f t="shared" si="2"/>
        <v>81.521739130434781</v>
      </c>
      <c r="X28" s="25">
        <f t="shared" si="2"/>
        <v>81.633885438233264</v>
      </c>
      <c r="Y28" s="26">
        <f t="shared" si="2"/>
        <v>15</v>
      </c>
    </row>
    <row r="29" spans="1:25" hidden="1" x14ac:dyDescent="0.15">
      <c r="A29" s="53"/>
      <c r="B29" s="58" t="str">
        <f t="shared" si="0"/>
        <v>日本の工業生産</v>
      </c>
      <c r="C29" s="59"/>
      <c r="D29" s="60"/>
      <c r="E29" s="24">
        <f t="shared" si="1"/>
        <v>89.492753623188406</v>
      </c>
      <c r="F29" s="25">
        <f t="shared" si="1"/>
        <v>86.982401656314693</v>
      </c>
      <c r="G29" s="26">
        <f t="shared" si="1"/>
        <v>20</v>
      </c>
      <c r="U29" s="72"/>
      <c r="V29" s="27" t="str">
        <f t="shared" si="2"/>
        <v>日本の工業生産</v>
      </c>
      <c r="W29" s="24">
        <f t="shared" si="2"/>
        <v>89.492753623188406</v>
      </c>
      <c r="X29" s="25">
        <f t="shared" si="2"/>
        <v>86.982401656314693</v>
      </c>
      <c r="Y29" s="26">
        <f t="shared" si="2"/>
        <v>20</v>
      </c>
    </row>
    <row r="30" spans="1:25" hidden="1" x14ac:dyDescent="0.15">
      <c r="A30" s="53"/>
      <c r="B30" s="58" t="str">
        <f t="shared" si="0"/>
        <v>わたしたちの生活と情報</v>
      </c>
      <c r="C30" s="59"/>
      <c r="D30" s="60"/>
      <c r="E30" s="24">
        <f t="shared" si="1"/>
        <v>91.84782608695653</v>
      </c>
      <c r="F30" s="25">
        <f t="shared" si="1"/>
        <v>91.0455486542443</v>
      </c>
      <c r="G30" s="26">
        <f t="shared" si="1"/>
        <v>25</v>
      </c>
      <c r="U30" s="72"/>
      <c r="V30" s="27" t="str">
        <f t="shared" si="2"/>
        <v>わたしたちの生活と情報</v>
      </c>
      <c r="W30" s="24">
        <f t="shared" si="2"/>
        <v>91.84782608695653</v>
      </c>
      <c r="X30" s="25">
        <f t="shared" si="2"/>
        <v>91.0455486542443</v>
      </c>
      <c r="Y30" s="26">
        <f t="shared" si="2"/>
        <v>25</v>
      </c>
    </row>
    <row r="31" spans="1:25" hidden="1" x14ac:dyDescent="0.15">
      <c r="A31" s="53"/>
      <c r="B31" s="58" t="str">
        <f t="shared" si="0"/>
        <v>わたしたちの生活と環境</v>
      </c>
      <c r="C31" s="59"/>
      <c r="D31" s="60"/>
      <c r="E31" s="24">
        <f t="shared" si="1"/>
        <v>70.108695652173907</v>
      </c>
      <c r="F31" s="25">
        <f t="shared" si="1"/>
        <v>70.173395445134574</v>
      </c>
      <c r="G31" s="26">
        <f t="shared" si="1"/>
        <v>30</v>
      </c>
      <c r="U31" s="72"/>
      <c r="V31" s="27" t="str">
        <f t="shared" si="2"/>
        <v>わたしたちの生活と環境</v>
      </c>
      <c r="W31" s="24">
        <f t="shared" si="2"/>
        <v>70.108695652173907</v>
      </c>
      <c r="X31" s="25">
        <f t="shared" si="2"/>
        <v>70.173395445134574</v>
      </c>
      <c r="Y31" s="26">
        <f t="shared" si="2"/>
        <v>30</v>
      </c>
    </row>
    <row r="32" spans="1:25" hidden="1" x14ac:dyDescent="0.15">
      <c r="A32" s="53"/>
      <c r="B32" s="58" t="str">
        <f t="shared" si="0"/>
        <v>日本国憲法</v>
      </c>
      <c r="C32" s="59"/>
      <c r="D32" s="60"/>
      <c r="E32" s="24">
        <f t="shared" si="1"/>
        <v>71.195652173913032</v>
      </c>
      <c r="F32" s="25">
        <f t="shared" si="1"/>
        <v>75.012939958592128</v>
      </c>
      <c r="G32" s="26">
        <f t="shared" si="1"/>
        <v>35</v>
      </c>
      <c r="U32" s="72"/>
      <c r="V32" s="27" t="str">
        <f t="shared" si="2"/>
        <v>日本国憲法</v>
      </c>
      <c r="W32" s="24">
        <f t="shared" si="2"/>
        <v>71.195652173913032</v>
      </c>
      <c r="X32" s="25">
        <f t="shared" si="2"/>
        <v>75.012939958592128</v>
      </c>
      <c r="Y32" s="26">
        <f t="shared" si="2"/>
        <v>35</v>
      </c>
    </row>
    <row r="33" spans="1:25" hidden="1" x14ac:dyDescent="0.15">
      <c r="A33" s="53"/>
      <c r="B33" s="58" t="str">
        <f t="shared" si="0"/>
        <v>日本の政治</v>
      </c>
      <c r="C33" s="59"/>
      <c r="D33" s="60"/>
      <c r="E33" s="24">
        <f t="shared" si="1"/>
        <v>71.739130434782609</v>
      </c>
      <c r="F33" s="25">
        <f t="shared" si="1"/>
        <v>71.4544513457557</v>
      </c>
      <c r="G33" s="26">
        <f t="shared" si="1"/>
        <v>40</v>
      </c>
      <c r="U33" s="72"/>
      <c r="V33" s="27" t="str">
        <f t="shared" si="2"/>
        <v>日本の政治</v>
      </c>
      <c r="W33" s="24">
        <f t="shared" si="2"/>
        <v>71.739130434782609</v>
      </c>
      <c r="X33" s="25">
        <f t="shared" si="2"/>
        <v>71.4544513457557</v>
      </c>
      <c r="Y33" s="26">
        <f t="shared" si="2"/>
        <v>40</v>
      </c>
    </row>
    <row r="34" spans="1:25" hidden="1" x14ac:dyDescent="0.15">
      <c r="A34" s="53"/>
      <c r="B34" s="58" t="str">
        <f t="shared" si="0"/>
        <v>縄文時代～平安時代</v>
      </c>
      <c r="C34" s="59"/>
      <c r="D34" s="60"/>
      <c r="E34" s="24">
        <f t="shared" si="1"/>
        <v>66.304347826086968</v>
      </c>
      <c r="F34" s="25">
        <f t="shared" si="1"/>
        <v>67.063492063492063</v>
      </c>
      <c r="G34" s="26">
        <f t="shared" si="1"/>
        <v>45</v>
      </c>
      <c r="U34" s="72"/>
      <c r="V34" s="27" t="str">
        <f t="shared" si="2"/>
        <v>縄文時代～平安時代</v>
      </c>
      <c r="W34" s="24">
        <f t="shared" si="2"/>
        <v>66.304347826086968</v>
      </c>
      <c r="X34" s="25">
        <f t="shared" si="2"/>
        <v>67.063492063492063</v>
      </c>
      <c r="Y34" s="26">
        <f t="shared" si="2"/>
        <v>45</v>
      </c>
    </row>
    <row r="35" spans="1:25" hidden="1" x14ac:dyDescent="0.15">
      <c r="A35" s="53"/>
      <c r="B35" s="58" t="str">
        <f t="shared" si="0"/>
        <v>鎌倉時代、室町時代</v>
      </c>
      <c r="C35" s="59"/>
      <c r="D35" s="60"/>
      <c r="E35" s="24">
        <f t="shared" si="1"/>
        <v>64.130434782608702</v>
      </c>
      <c r="F35" s="25">
        <f t="shared" si="1"/>
        <v>61.024844720496887</v>
      </c>
      <c r="G35" s="26">
        <f t="shared" si="1"/>
        <v>50</v>
      </c>
      <c r="U35" s="72"/>
      <c r="V35" s="27" t="str">
        <f t="shared" si="2"/>
        <v>鎌倉時代、室町時代</v>
      </c>
      <c r="W35" s="24">
        <f t="shared" si="2"/>
        <v>64.130434782608702</v>
      </c>
      <c r="X35" s="25">
        <f t="shared" si="2"/>
        <v>61.024844720496887</v>
      </c>
      <c r="Y35" s="26">
        <f t="shared" si="2"/>
        <v>50</v>
      </c>
    </row>
    <row r="36" spans="1:25" hidden="1" x14ac:dyDescent="0.15">
      <c r="A36" s="54"/>
      <c r="B36" s="61" t="str">
        <f t="shared" si="0"/>
        <v>安土桃山時代、江戸時代</v>
      </c>
      <c r="C36" s="62"/>
      <c r="D36" s="63"/>
      <c r="E36" s="28">
        <f t="shared" si="1"/>
        <v>79.710144927536234</v>
      </c>
      <c r="F36" s="29">
        <f t="shared" si="1"/>
        <v>71.928916494133887</v>
      </c>
      <c r="G36" s="30">
        <f t="shared" si="1"/>
        <v>55</v>
      </c>
      <c r="U36" s="73"/>
      <c r="V36" s="31" t="str">
        <f t="shared" si="2"/>
        <v>安土桃山時代、江戸時代</v>
      </c>
      <c r="W36" s="28">
        <f t="shared" si="2"/>
        <v>79.710144927536234</v>
      </c>
      <c r="X36" s="29">
        <f t="shared" si="2"/>
        <v>71.928916494133887</v>
      </c>
      <c r="Y36" s="30">
        <f t="shared" si="2"/>
        <v>55</v>
      </c>
    </row>
    <row r="37" spans="1:25" x14ac:dyDescent="0.15">
      <c r="A37" s="52" t="s">
        <v>6</v>
      </c>
      <c r="B37" s="55" t="str">
        <f t="shared" si="0"/>
        <v>国土の自然環境
などの様子</v>
      </c>
      <c r="C37" s="56"/>
      <c r="D37" s="57"/>
      <c r="E37" s="21">
        <f t="shared" si="1"/>
        <v>71.304347826086968</v>
      </c>
      <c r="F37" s="22">
        <f t="shared" si="1"/>
        <v>70.253623188405797</v>
      </c>
      <c r="G37" s="23">
        <f t="shared" si="1"/>
        <v>66.423613841906814</v>
      </c>
      <c r="U37" s="52" t="s">
        <v>6</v>
      </c>
      <c r="V37" s="45" t="str">
        <f t="shared" si="2"/>
        <v>国土の自然環境
などの様子</v>
      </c>
      <c r="W37" s="21">
        <f t="shared" si="2"/>
        <v>71.304347826086968</v>
      </c>
      <c r="X37" s="22">
        <f t="shared" si="2"/>
        <v>70.253623188405797</v>
      </c>
      <c r="Y37" s="23">
        <f t="shared" si="2"/>
        <v>66.423613841906814</v>
      </c>
    </row>
    <row r="38" spans="1:25" x14ac:dyDescent="0.15">
      <c r="A38" s="53"/>
      <c r="B38" s="58" t="str">
        <f t="shared" si="0"/>
        <v>農業や水産業</v>
      </c>
      <c r="C38" s="59"/>
      <c r="D38" s="60"/>
      <c r="E38" s="24">
        <f t="shared" si="1"/>
        <v>81.521739130434781</v>
      </c>
      <c r="F38" s="25">
        <f t="shared" si="1"/>
        <v>81.633885438233264</v>
      </c>
      <c r="G38" s="26">
        <f t="shared" si="1"/>
        <v>75.266666666666666</v>
      </c>
      <c r="U38" s="53"/>
      <c r="V38" s="27" t="str">
        <f t="shared" si="2"/>
        <v>農業や水産業</v>
      </c>
      <c r="W38" s="24">
        <f t="shared" si="2"/>
        <v>81.521739130434781</v>
      </c>
      <c r="X38" s="25">
        <f t="shared" si="2"/>
        <v>81.633885438233264</v>
      </c>
      <c r="Y38" s="26">
        <f t="shared" si="2"/>
        <v>75.266666666666666</v>
      </c>
    </row>
    <row r="39" spans="1:25" x14ac:dyDescent="0.15">
      <c r="A39" s="53"/>
      <c r="B39" s="58" t="str">
        <f t="shared" si="0"/>
        <v>工業生産</v>
      </c>
      <c r="C39" s="59"/>
      <c r="D39" s="60"/>
      <c r="E39" s="24">
        <f t="shared" si="1"/>
        <v>89.492753623188406</v>
      </c>
      <c r="F39" s="25">
        <f t="shared" si="1"/>
        <v>86.982401656314693</v>
      </c>
      <c r="G39" s="26">
        <f t="shared" si="1"/>
        <v>77.659333333333336</v>
      </c>
      <c r="U39" s="53"/>
      <c r="V39" s="27" t="str">
        <f t="shared" si="2"/>
        <v>工業生産</v>
      </c>
      <c r="W39" s="24">
        <f t="shared" si="2"/>
        <v>89.492753623188406</v>
      </c>
      <c r="X39" s="25">
        <f t="shared" si="2"/>
        <v>86.982401656314693</v>
      </c>
      <c r="Y39" s="26">
        <f t="shared" si="2"/>
        <v>77.659333333333336</v>
      </c>
    </row>
    <row r="40" spans="1:25" x14ac:dyDescent="0.15">
      <c r="A40" s="53"/>
      <c r="B40" s="58" t="str">
        <f t="shared" si="0"/>
        <v>産業と情報との関わり</v>
      </c>
      <c r="C40" s="59"/>
      <c r="D40" s="60"/>
      <c r="E40" s="24">
        <f t="shared" si="1"/>
        <v>91.84782608695653</v>
      </c>
      <c r="F40" s="25">
        <f t="shared" si="1"/>
        <v>91.0455486542443</v>
      </c>
      <c r="G40" s="26">
        <f t="shared" si="1"/>
        <v>81.323000000000008</v>
      </c>
      <c r="U40" s="53"/>
      <c r="V40" s="27" t="str">
        <f t="shared" si="2"/>
        <v>産業と情報との関わり</v>
      </c>
      <c r="W40" s="24">
        <f t="shared" si="2"/>
        <v>91.84782608695653</v>
      </c>
      <c r="X40" s="25">
        <f t="shared" si="2"/>
        <v>91.0455486542443</v>
      </c>
      <c r="Y40" s="26">
        <f t="shared" si="2"/>
        <v>81.323000000000008</v>
      </c>
    </row>
    <row r="41" spans="1:25" x14ac:dyDescent="0.15">
      <c r="A41" s="53"/>
      <c r="B41" s="58" t="str">
        <f t="shared" si="0"/>
        <v>日本の政治</v>
      </c>
      <c r="C41" s="59"/>
      <c r="D41" s="60"/>
      <c r="E41" s="24">
        <f t="shared" si="1"/>
        <v>71.467391304347828</v>
      </c>
      <c r="F41" s="25">
        <f t="shared" si="1"/>
        <v>73.233695652173921</v>
      </c>
      <c r="G41" s="26">
        <f t="shared" si="1"/>
        <v>75.288250000000005</v>
      </c>
      <c r="I41" s="32"/>
      <c r="U41" s="53"/>
      <c r="V41" s="27" t="str">
        <f t="shared" si="2"/>
        <v>日本の政治</v>
      </c>
      <c r="W41" s="24">
        <f t="shared" si="2"/>
        <v>71.467391304347828</v>
      </c>
      <c r="X41" s="25">
        <f t="shared" si="2"/>
        <v>73.233695652173921</v>
      </c>
      <c r="Y41" s="26">
        <f t="shared" si="2"/>
        <v>75.288250000000005</v>
      </c>
    </row>
    <row r="42" spans="1:25" x14ac:dyDescent="0.15">
      <c r="A42" s="54"/>
      <c r="B42" s="61" t="str">
        <f t="shared" si="0"/>
        <v>日本の歴史</v>
      </c>
      <c r="C42" s="62"/>
      <c r="D42" s="63"/>
      <c r="E42" s="28">
        <f t="shared" si="1"/>
        <v>70.788043478260875</v>
      </c>
      <c r="F42" s="29">
        <f t="shared" si="1"/>
        <v>67.378364389233951</v>
      </c>
      <c r="G42" s="30">
        <f t="shared" si="1"/>
        <v>68.487500000000011</v>
      </c>
      <c r="U42" s="54"/>
      <c r="V42" s="31" t="str">
        <f t="shared" si="2"/>
        <v>日本の歴史</v>
      </c>
      <c r="W42" s="28">
        <f t="shared" si="2"/>
        <v>70.788043478260875</v>
      </c>
      <c r="X42" s="29">
        <f t="shared" si="2"/>
        <v>67.378364389233951</v>
      </c>
      <c r="Y42" s="30">
        <f t="shared" si="2"/>
        <v>68.487500000000011</v>
      </c>
    </row>
    <row r="43" spans="1:25" x14ac:dyDescent="0.15">
      <c r="A43" s="52" t="s">
        <v>7</v>
      </c>
      <c r="B43" s="55" t="str">
        <f t="shared" si="0"/>
        <v>知識・技能</v>
      </c>
      <c r="C43" s="56"/>
      <c r="D43" s="57"/>
      <c r="E43" s="21">
        <f t="shared" si="1"/>
        <v>73.980978260869563</v>
      </c>
      <c r="F43" s="22">
        <f t="shared" si="1"/>
        <v>73.476319875776397</v>
      </c>
      <c r="G43" s="23">
        <f t="shared" si="1"/>
        <v>72.463316825595882</v>
      </c>
      <c r="U43" s="52" t="s">
        <v>7</v>
      </c>
      <c r="V43" s="45" t="str">
        <f t="shared" ref="V43:Y47" si="3">IF(V116&lt;&gt;"",V116,"")</f>
        <v>知識・技能</v>
      </c>
      <c r="W43" s="21">
        <f t="shared" si="3"/>
        <v>73.980978260869563</v>
      </c>
      <c r="X43" s="22">
        <f t="shared" si="3"/>
        <v>73.476319875776397</v>
      </c>
      <c r="Y43" s="23">
        <f t="shared" si="3"/>
        <v>72.463316825595882</v>
      </c>
    </row>
    <row r="44" spans="1:25" x14ac:dyDescent="0.15">
      <c r="A44" s="53"/>
      <c r="B44" s="58" t="str">
        <f t="shared" si="0"/>
        <v>思考・判断・表現</v>
      </c>
      <c r="C44" s="59"/>
      <c r="D44" s="60"/>
      <c r="E44" s="24">
        <f t="shared" si="1"/>
        <v>80.193236714975839</v>
      </c>
      <c r="F44" s="25">
        <f t="shared" si="1"/>
        <v>77.283183804922928</v>
      </c>
      <c r="G44" s="26">
        <f t="shared" si="1"/>
        <v>71.464666666666673</v>
      </c>
      <c r="U44" s="53"/>
      <c r="V44" s="27" t="str">
        <f t="shared" si="3"/>
        <v>思考・判断・表現</v>
      </c>
      <c r="W44" s="24">
        <f t="shared" si="3"/>
        <v>80.193236714975839</v>
      </c>
      <c r="X44" s="25">
        <f t="shared" si="3"/>
        <v>77.283183804922928</v>
      </c>
      <c r="Y44" s="26">
        <f t="shared" si="3"/>
        <v>71.464666666666673</v>
      </c>
    </row>
    <row r="45" spans="1:25" x14ac:dyDescent="0.15">
      <c r="A45" s="53"/>
      <c r="B45" s="58" t="str">
        <f t="shared" si="0"/>
        <v/>
      </c>
      <c r="C45" s="59"/>
      <c r="D45" s="60"/>
      <c r="E45" s="24" t="str">
        <f t="shared" si="1"/>
        <v/>
      </c>
      <c r="F45" s="25" t="str">
        <f t="shared" si="1"/>
        <v/>
      </c>
      <c r="G45" s="26" t="str">
        <f t="shared" si="1"/>
        <v/>
      </c>
      <c r="U45" s="53"/>
      <c r="V45" s="27" t="str">
        <f t="shared" si="3"/>
        <v/>
      </c>
      <c r="W45" s="24" t="str">
        <f t="shared" si="3"/>
        <v/>
      </c>
      <c r="X45" s="25" t="str">
        <f t="shared" si="3"/>
        <v/>
      </c>
      <c r="Y45" s="26" t="str">
        <f t="shared" si="3"/>
        <v/>
      </c>
    </row>
    <row r="46" spans="1:25" x14ac:dyDescent="0.15">
      <c r="A46" s="53"/>
      <c r="B46" s="58" t="str">
        <f t="shared" si="0"/>
        <v/>
      </c>
      <c r="C46" s="59"/>
      <c r="D46" s="60"/>
      <c r="E46" s="24" t="str">
        <f t="shared" si="1"/>
        <v/>
      </c>
      <c r="F46" s="25" t="str">
        <f t="shared" si="1"/>
        <v/>
      </c>
      <c r="G46" s="26" t="str">
        <f t="shared" si="1"/>
        <v/>
      </c>
      <c r="U46" s="53"/>
      <c r="V46" s="27" t="str">
        <f t="shared" si="3"/>
        <v/>
      </c>
      <c r="W46" s="24" t="str">
        <f t="shared" si="3"/>
        <v/>
      </c>
      <c r="X46" s="25" t="str">
        <f t="shared" si="3"/>
        <v/>
      </c>
      <c r="Y46" s="26" t="str">
        <f t="shared" si="3"/>
        <v/>
      </c>
    </row>
    <row r="47" spans="1:25" x14ac:dyDescent="0.15">
      <c r="A47" s="54"/>
      <c r="B47" s="61" t="str">
        <f t="shared" si="0"/>
        <v/>
      </c>
      <c r="C47" s="62"/>
      <c r="D47" s="63"/>
      <c r="E47" s="28" t="str">
        <f t="shared" si="1"/>
        <v/>
      </c>
      <c r="F47" s="29" t="str">
        <f t="shared" si="1"/>
        <v/>
      </c>
      <c r="G47" s="30" t="str">
        <f t="shared" si="1"/>
        <v/>
      </c>
      <c r="U47" s="54"/>
      <c r="V47" s="31" t="str">
        <f t="shared" si="3"/>
        <v/>
      </c>
      <c r="W47" s="28" t="str">
        <f t="shared" si="3"/>
        <v/>
      </c>
      <c r="X47" s="29" t="str">
        <f t="shared" si="3"/>
        <v/>
      </c>
      <c r="Y47" s="30"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5" t="s">
        <v>9</v>
      </c>
      <c r="B53" s="5"/>
      <c r="C53" s="5"/>
      <c r="H53" s="33"/>
      <c r="P53" s="34" t="s">
        <v>10</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世界の中の国土</v>
      </c>
      <c r="B55" s="48"/>
      <c r="C55" s="48"/>
      <c r="D55" s="49"/>
      <c r="E55" s="49"/>
      <c r="F55" s="49"/>
      <c r="G55" s="49"/>
      <c r="H55" s="49"/>
      <c r="I55" s="49"/>
      <c r="J55" s="49"/>
      <c r="K55" s="49"/>
      <c r="L55" s="49"/>
      <c r="M55" s="49"/>
      <c r="N55" s="49"/>
      <c r="O55" s="49"/>
      <c r="P55" s="49"/>
      <c r="S55" s="35">
        <f t="shared" ref="S55:S74" si="5">LEN(V100)</f>
        <v>7</v>
      </c>
    </row>
    <row r="56" spans="1:19" ht="97.5" hidden="1" customHeight="1" x14ac:dyDescent="0.15">
      <c r="A56" s="48" t="str">
        <f t="shared" si="4"/>
        <v>日本の食料生産</v>
      </c>
      <c r="B56" s="48"/>
      <c r="C56" s="48"/>
      <c r="D56" s="49"/>
      <c r="E56" s="49"/>
      <c r="F56" s="49"/>
      <c r="G56" s="49"/>
      <c r="H56" s="49"/>
      <c r="I56" s="49"/>
      <c r="J56" s="49"/>
      <c r="K56" s="49"/>
      <c r="L56" s="49"/>
      <c r="M56" s="49"/>
      <c r="N56" s="49"/>
      <c r="O56" s="49"/>
      <c r="P56" s="49"/>
      <c r="S56" s="35">
        <f t="shared" si="5"/>
        <v>7</v>
      </c>
    </row>
    <row r="57" spans="1:19" ht="97.5" hidden="1" customHeight="1" x14ac:dyDescent="0.15">
      <c r="A57" s="48" t="str">
        <f t="shared" si="4"/>
        <v>日本の工業生産</v>
      </c>
      <c r="B57" s="48"/>
      <c r="C57" s="48"/>
      <c r="D57" s="49"/>
      <c r="E57" s="49"/>
      <c r="F57" s="49"/>
      <c r="G57" s="49"/>
      <c r="H57" s="49"/>
      <c r="I57" s="49"/>
      <c r="J57" s="49"/>
      <c r="K57" s="49"/>
      <c r="L57" s="49"/>
      <c r="M57" s="49"/>
      <c r="N57" s="49"/>
      <c r="O57" s="49"/>
      <c r="P57" s="49"/>
      <c r="S57" s="35">
        <f t="shared" si="5"/>
        <v>7</v>
      </c>
    </row>
    <row r="58" spans="1:19" ht="97.5" hidden="1" customHeight="1" x14ac:dyDescent="0.15">
      <c r="A58" s="48" t="str">
        <f t="shared" si="4"/>
        <v>わたしたちの生活と情報</v>
      </c>
      <c r="B58" s="48"/>
      <c r="C58" s="48"/>
      <c r="D58" s="49"/>
      <c r="E58" s="49"/>
      <c r="F58" s="49"/>
      <c r="G58" s="49"/>
      <c r="H58" s="49"/>
      <c r="I58" s="49"/>
      <c r="J58" s="49"/>
      <c r="K58" s="49"/>
      <c r="L58" s="49"/>
      <c r="M58" s="49"/>
      <c r="N58" s="49"/>
      <c r="O58" s="49"/>
      <c r="P58" s="49"/>
      <c r="S58" s="35">
        <f t="shared" si="5"/>
        <v>11</v>
      </c>
    </row>
    <row r="59" spans="1:19" ht="97.5" hidden="1" customHeight="1" x14ac:dyDescent="0.15">
      <c r="A59" s="48" t="str">
        <f t="shared" si="4"/>
        <v>わたしたちの生活と環境</v>
      </c>
      <c r="B59" s="48"/>
      <c r="C59" s="48"/>
      <c r="D59" s="49"/>
      <c r="E59" s="49"/>
      <c r="F59" s="49"/>
      <c r="G59" s="49"/>
      <c r="H59" s="49"/>
      <c r="I59" s="49"/>
      <c r="J59" s="49"/>
      <c r="K59" s="49"/>
      <c r="L59" s="49"/>
      <c r="M59" s="49"/>
      <c r="N59" s="49"/>
      <c r="O59" s="49"/>
      <c r="P59" s="49"/>
      <c r="S59" s="35">
        <f t="shared" si="5"/>
        <v>11</v>
      </c>
    </row>
    <row r="60" spans="1:19" ht="97.5" hidden="1" customHeight="1" x14ac:dyDescent="0.15">
      <c r="A60" s="48" t="str">
        <f t="shared" si="4"/>
        <v>日本国憲法</v>
      </c>
      <c r="B60" s="48"/>
      <c r="C60" s="48"/>
      <c r="D60" s="49"/>
      <c r="E60" s="49"/>
      <c r="F60" s="49"/>
      <c r="G60" s="49"/>
      <c r="H60" s="49"/>
      <c r="I60" s="49"/>
      <c r="J60" s="49"/>
      <c r="K60" s="49"/>
      <c r="L60" s="49"/>
      <c r="M60" s="49"/>
      <c r="N60" s="49"/>
      <c r="O60" s="49"/>
      <c r="P60" s="49"/>
      <c r="S60" s="35">
        <f t="shared" si="5"/>
        <v>5</v>
      </c>
    </row>
    <row r="61" spans="1:19" ht="97.5" hidden="1" customHeight="1" x14ac:dyDescent="0.15">
      <c r="A61" s="48" t="str">
        <f t="shared" si="4"/>
        <v>日本の政治</v>
      </c>
      <c r="B61" s="48"/>
      <c r="C61" s="48"/>
      <c r="D61" s="49"/>
      <c r="E61" s="49"/>
      <c r="F61" s="49"/>
      <c r="G61" s="49"/>
      <c r="H61" s="49"/>
      <c r="I61" s="49"/>
      <c r="J61" s="49"/>
      <c r="K61" s="49"/>
      <c r="L61" s="49"/>
      <c r="M61" s="49"/>
      <c r="N61" s="49"/>
      <c r="O61" s="49"/>
      <c r="P61" s="49"/>
      <c r="S61" s="35">
        <f t="shared" si="5"/>
        <v>5</v>
      </c>
    </row>
    <row r="62" spans="1:19" ht="97.5" hidden="1" customHeight="1" x14ac:dyDescent="0.15">
      <c r="A62" s="48" t="str">
        <f t="shared" si="4"/>
        <v>縄文時代～平安時代</v>
      </c>
      <c r="B62" s="48"/>
      <c r="C62" s="48"/>
      <c r="D62" s="49"/>
      <c r="E62" s="49"/>
      <c r="F62" s="49"/>
      <c r="G62" s="49"/>
      <c r="H62" s="49"/>
      <c r="I62" s="49"/>
      <c r="J62" s="49"/>
      <c r="K62" s="49"/>
      <c r="L62" s="49"/>
      <c r="M62" s="49"/>
      <c r="N62" s="49"/>
      <c r="O62" s="49"/>
      <c r="P62" s="49"/>
      <c r="S62" s="35">
        <f t="shared" si="5"/>
        <v>9</v>
      </c>
    </row>
    <row r="63" spans="1:19" ht="97.5" hidden="1" customHeight="1" x14ac:dyDescent="0.15">
      <c r="A63" s="48" t="str">
        <f t="shared" si="4"/>
        <v>鎌倉時代、室町時代</v>
      </c>
      <c r="B63" s="48"/>
      <c r="C63" s="48"/>
      <c r="D63" s="49"/>
      <c r="E63" s="49"/>
      <c r="F63" s="49"/>
      <c r="G63" s="49"/>
      <c r="H63" s="49"/>
      <c r="I63" s="49"/>
      <c r="J63" s="49"/>
      <c r="K63" s="49"/>
      <c r="L63" s="49"/>
      <c r="M63" s="49"/>
      <c r="N63" s="49"/>
      <c r="O63" s="49"/>
      <c r="P63" s="49"/>
      <c r="S63" s="35">
        <f t="shared" si="5"/>
        <v>9</v>
      </c>
    </row>
    <row r="64" spans="1:19" ht="97.5" hidden="1" customHeight="1" x14ac:dyDescent="0.15">
      <c r="A64" s="48" t="str">
        <f t="shared" si="4"/>
        <v>安土桃山時代、江戸時代</v>
      </c>
      <c r="B64" s="48"/>
      <c r="C64" s="48"/>
      <c r="D64" s="49"/>
      <c r="E64" s="49"/>
      <c r="F64" s="49"/>
      <c r="G64" s="49"/>
      <c r="H64" s="49"/>
      <c r="I64" s="49"/>
      <c r="J64" s="49"/>
      <c r="K64" s="49"/>
      <c r="L64" s="49"/>
      <c r="M64" s="49"/>
      <c r="N64" s="49"/>
      <c r="O64" s="49"/>
      <c r="P64" s="49"/>
      <c r="S64" s="35">
        <f t="shared" si="5"/>
        <v>11</v>
      </c>
    </row>
    <row r="65" spans="1:21" ht="97.5" customHeight="1" x14ac:dyDescent="0.15">
      <c r="A65" s="48" t="str">
        <f t="shared" si="4"/>
        <v>国土の自然環境
などの様子</v>
      </c>
      <c r="B65" s="48"/>
      <c r="C65" s="48"/>
      <c r="D65" s="49" t="s">
        <v>100</v>
      </c>
      <c r="E65" s="49"/>
      <c r="F65" s="49"/>
      <c r="G65" s="49"/>
      <c r="H65" s="49"/>
      <c r="I65" s="49" t="s">
        <v>101</v>
      </c>
      <c r="J65" s="49"/>
      <c r="K65" s="49"/>
      <c r="L65" s="49"/>
      <c r="M65" s="49"/>
      <c r="N65" s="49"/>
      <c r="O65" s="49"/>
      <c r="P65" s="49"/>
      <c r="S65" s="35">
        <f t="shared" si="5"/>
        <v>13</v>
      </c>
    </row>
    <row r="66" spans="1:21" ht="97.5" customHeight="1" x14ac:dyDescent="0.15">
      <c r="A66" s="48" t="str">
        <f t="shared" si="4"/>
        <v>農業や水産業</v>
      </c>
      <c r="B66" s="48"/>
      <c r="C66" s="48"/>
      <c r="D66" s="49" t="s">
        <v>102</v>
      </c>
      <c r="E66" s="49"/>
      <c r="F66" s="49"/>
      <c r="G66" s="49"/>
      <c r="H66" s="49"/>
      <c r="I66" s="49" t="s">
        <v>103</v>
      </c>
      <c r="J66" s="49"/>
      <c r="K66" s="49"/>
      <c r="L66" s="49"/>
      <c r="M66" s="49"/>
      <c r="N66" s="49"/>
      <c r="O66" s="49"/>
      <c r="P66" s="49"/>
      <c r="S66" s="35">
        <f t="shared" si="5"/>
        <v>6</v>
      </c>
    </row>
    <row r="67" spans="1:21" ht="97.5" customHeight="1" x14ac:dyDescent="0.15">
      <c r="A67" s="48" t="str">
        <f t="shared" si="4"/>
        <v>工業生産</v>
      </c>
      <c r="B67" s="48"/>
      <c r="C67" s="48"/>
      <c r="D67" s="49" t="s">
        <v>104</v>
      </c>
      <c r="E67" s="49"/>
      <c r="F67" s="49"/>
      <c r="G67" s="49"/>
      <c r="H67" s="49"/>
      <c r="I67" s="49" t="s">
        <v>105</v>
      </c>
      <c r="J67" s="49"/>
      <c r="K67" s="49"/>
      <c r="L67" s="49"/>
      <c r="M67" s="49"/>
      <c r="N67" s="49"/>
      <c r="O67" s="49"/>
      <c r="P67" s="49"/>
      <c r="S67" s="35">
        <f t="shared" si="5"/>
        <v>4</v>
      </c>
    </row>
    <row r="68" spans="1:21" ht="97.5" customHeight="1" x14ac:dyDescent="0.15">
      <c r="A68" s="48" t="str">
        <f t="shared" si="4"/>
        <v>産業と情報との関わり</v>
      </c>
      <c r="B68" s="48"/>
      <c r="C68" s="48"/>
      <c r="D68" s="49" t="s">
        <v>106</v>
      </c>
      <c r="E68" s="49"/>
      <c r="F68" s="49"/>
      <c r="G68" s="49"/>
      <c r="H68" s="49"/>
      <c r="I68" s="49" t="s">
        <v>107</v>
      </c>
      <c r="J68" s="49"/>
      <c r="K68" s="49"/>
      <c r="L68" s="49"/>
      <c r="M68" s="49"/>
      <c r="N68" s="49"/>
      <c r="O68" s="49"/>
      <c r="P68" s="49"/>
      <c r="S68" s="35">
        <f t="shared" si="5"/>
        <v>10</v>
      </c>
    </row>
    <row r="69" spans="1:21" ht="97.5" customHeight="1" x14ac:dyDescent="0.15">
      <c r="A69" s="48" t="str">
        <f t="shared" si="4"/>
        <v>日本の政治</v>
      </c>
      <c r="B69" s="48"/>
      <c r="C69" s="48"/>
      <c r="D69" s="49" t="s">
        <v>108</v>
      </c>
      <c r="E69" s="49"/>
      <c r="F69" s="49"/>
      <c r="G69" s="49"/>
      <c r="H69" s="49"/>
      <c r="I69" s="49" t="s">
        <v>109</v>
      </c>
      <c r="J69" s="49"/>
      <c r="K69" s="49"/>
      <c r="L69" s="49"/>
      <c r="M69" s="49"/>
      <c r="N69" s="49"/>
      <c r="O69" s="49"/>
      <c r="P69" s="49"/>
      <c r="S69" s="35">
        <f t="shared" si="5"/>
        <v>5</v>
      </c>
    </row>
    <row r="70" spans="1:21" ht="97.5" customHeight="1" x14ac:dyDescent="0.15">
      <c r="A70" s="48" t="str">
        <f t="shared" si="4"/>
        <v>日本の歴史</v>
      </c>
      <c r="B70" s="48"/>
      <c r="C70" s="48"/>
      <c r="D70" s="49" t="s">
        <v>110</v>
      </c>
      <c r="E70" s="49"/>
      <c r="F70" s="49"/>
      <c r="G70" s="49"/>
      <c r="H70" s="49"/>
      <c r="I70" s="49" t="s">
        <v>111</v>
      </c>
      <c r="J70" s="49"/>
      <c r="K70" s="49"/>
      <c r="L70" s="49"/>
      <c r="M70" s="49"/>
      <c r="N70" s="49"/>
      <c r="O70" s="49"/>
      <c r="P70" s="49"/>
      <c r="S70" s="35">
        <f t="shared" si="5"/>
        <v>5</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5">
        <f t="shared" si="5"/>
        <v>5</v>
      </c>
    </row>
    <row r="72" spans="1:21" ht="97.5" hidden="1" customHeight="1" x14ac:dyDescent="0.15">
      <c r="A72" s="46" t="str">
        <f t="shared" si="4"/>
        <v>思考・判断・表現</v>
      </c>
      <c r="B72" s="46"/>
      <c r="C72" s="46"/>
      <c r="D72" s="47"/>
      <c r="E72" s="47"/>
      <c r="F72" s="47"/>
      <c r="G72" s="47"/>
      <c r="H72" s="47"/>
      <c r="I72" s="47"/>
      <c r="J72" s="47"/>
      <c r="K72" s="47"/>
      <c r="L72" s="47"/>
      <c r="M72" s="47"/>
      <c r="N72" s="47"/>
      <c r="O72" s="47"/>
      <c r="P72" s="47"/>
      <c r="S72" s="35">
        <f t="shared" si="5"/>
        <v>8</v>
      </c>
    </row>
    <row r="73" spans="1:21" ht="97.5" hidden="1" customHeight="1" x14ac:dyDescent="0.15">
      <c r="A73" s="46" t="str">
        <f t="shared" si="4"/>
        <v/>
      </c>
      <c r="B73" s="46"/>
      <c r="C73" s="46"/>
      <c r="D73" s="47"/>
      <c r="E73" s="47"/>
      <c r="F73" s="47"/>
      <c r="G73" s="47"/>
      <c r="H73" s="47"/>
      <c r="I73" s="47"/>
      <c r="J73" s="47"/>
      <c r="K73" s="47"/>
      <c r="L73" s="47"/>
      <c r="M73" s="47"/>
      <c r="N73" s="47"/>
      <c r="O73" s="47"/>
      <c r="P73" s="47"/>
      <c r="S73" s="35">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5">
        <f t="shared" si="5"/>
        <v>0</v>
      </c>
    </row>
    <row r="75" spans="1:21" ht="26.25" customHeight="1" x14ac:dyDescent="0.15">
      <c r="A75" s="36"/>
      <c r="B75" s="36"/>
      <c r="C75" s="36"/>
      <c r="D75" s="37"/>
      <c r="E75" s="37"/>
      <c r="F75" s="37"/>
      <c r="G75" s="37"/>
      <c r="H75" s="37"/>
      <c r="I75" s="37"/>
      <c r="J75" s="37"/>
      <c r="K75" s="37"/>
      <c r="L75" s="37"/>
      <c r="M75" s="37"/>
      <c r="N75" s="37"/>
      <c r="O75" s="37"/>
      <c r="P75" s="37"/>
    </row>
    <row r="76" spans="1:21" ht="26.25" customHeight="1" x14ac:dyDescent="0.15">
      <c r="A76" s="38"/>
      <c r="B76" s="38"/>
      <c r="C76" s="38"/>
      <c r="D76" s="37"/>
      <c r="E76" s="37"/>
      <c r="F76" s="37"/>
      <c r="G76" s="37"/>
      <c r="H76" s="37"/>
      <c r="I76" s="37"/>
      <c r="J76" s="37"/>
      <c r="K76" s="37"/>
      <c r="L76" s="37"/>
      <c r="M76" s="37"/>
      <c r="N76" s="37"/>
      <c r="O76" s="37"/>
      <c r="P76" s="37"/>
    </row>
    <row r="79" spans="1:21" x14ac:dyDescent="0.15">
      <c r="T79" s="9"/>
      <c r="U79" s="9"/>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s="1" t="s">
        <v>14</v>
      </c>
      <c r="V99" s="39" t="s">
        <v>15</v>
      </c>
      <c r="W99" s="9" t="s">
        <v>16</v>
      </c>
      <c r="X99" s="9" t="s">
        <v>3</v>
      </c>
      <c r="Y99" s="9" t="s">
        <v>4</v>
      </c>
    </row>
    <row r="100" spans="20:25" ht="13.5" hidden="1" customHeight="1" x14ac:dyDescent="0.15">
      <c r="T100" s="40"/>
      <c r="U100" s="1">
        <v>1</v>
      </c>
      <c r="V100" s="1" t="s">
        <v>35</v>
      </c>
      <c r="W100" s="13">
        <v>72.101449275362327</v>
      </c>
      <c r="X100" s="13">
        <v>70.307108350586617</v>
      </c>
      <c r="Y100" s="13">
        <v>10</v>
      </c>
    </row>
    <row r="101" spans="20:25" hidden="1" x14ac:dyDescent="0.15">
      <c r="T101" s="41"/>
      <c r="U101" s="1">
        <v>2</v>
      </c>
      <c r="V101" s="1" t="s">
        <v>36</v>
      </c>
      <c r="W101" s="13">
        <v>81.521739130434781</v>
      </c>
      <c r="X101" s="13">
        <v>81.633885438233264</v>
      </c>
      <c r="Y101" s="13">
        <v>15</v>
      </c>
    </row>
    <row r="102" spans="20:25" hidden="1" x14ac:dyDescent="0.15">
      <c r="T102" s="41"/>
      <c r="U102" s="1">
        <v>3</v>
      </c>
      <c r="V102" s="1" t="s">
        <v>37</v>
      </c>
      <c r="W102" s="13">
        <v>89.492753623188406</v>
      </c>
      <c r="X102" s="13">
        <v>86.982401656314693</v>
      </c>
      <c r="Y102" s="13">
        <v>20</v>
      </c>
    </row>
    <row r="103" spans="20:25" hidden="1" x14ac:dyDescent="0.15">
      <c r="T103" s="41"/>
      <c r="U103" s="1">
        <v>4</v>
      </c>
      <c r="V103" s="1" t="s">
        <v>38</v>
      </c>
      <c r="W103" s="13">
        <v>91.84782608695653</v>
      </c>
      <c r="X103" s="13">
        <v>91.0455486542443</v>
      </c>
      <c r="Y103" s="13">
        <v>25</v>
      </c>
    </row>
    <row r="104" spans="20:25" hidden="1" x14ac:dyDescent="0.15">
      <c r="T104" s="41"/>
      <c r="U104" s="1">
        <v>5</v>
      </c>
      <c r="V104" s="1" t="s">
        <v>39</v>
      </c>
      <c r="W104" s="13">
        <v>70.108695652173907</v>
      </c>
      <c r="X104" s="13">
        <v>70.173395445134574</v>
      </c>
      <c r="Y104" s="13">
        <v>30</v>
      </c>
    </row>
    <row r="105" spans="20:25" hidden="1" x14ac:dyDescent="0.15">
      <c r="T105" s="41"/>
      <c r="U105" s="1">
        <v>6</v>
      </c>
      <c r="V105" s="1" t="s">
        <v>40</v>
      </c>
      <c r="W105" s="13">
        <v>71.195652173913032</v>
      </c>
      <c r="X105" s="13">
        <v>75.012939958592128</v>
      </c>
      <c r="Y105" s="13">
        <v>35</v>
      </c>
    </row>
    <row r="106" spans="20:25" hidden="1" x14ac:dyDescent="0.15">
      <c r="T106" s="41"/>
      <c r="U106" s="1">
        <v>7</v>
      </c>
      <c r="V106" s="1" t="s">
        <v>41</v>
      </c>
      <c r="W106" s="13">
        <v>71.739130434782609</v>
      </c>
      <c r="X106" s="13">
        <v>71.4544513457557</v>
      </c>
      <c r="Y106" s="13">
        <v>40</v>
      </c>
    </row>
    <row r="107" spans="20:25" hidden="1" x14ac:dyDescent="0.15">
      <c r="T107" s="41"/>
      <c r="U107" s="1">
        <v>8</v>
      </c>
      <c r="V107" s="1" t="s">
        <v>42</v>
      </c>
      <c r="W107" s="13">
        <v>66.304347826086968</v>
      </c>
      <c r="X107" s="13">
        <v>67.063492063492063</v>
      </c>
      <c r="Y107" s="13">
        <v>45</v>
      </c>
    </row>
    <row r="108" spans="20:25" hidden="1" x14ac:dyDescent="0.15">
      <c r="T108" s="41"/>
      <c r="U108" s="1">
        <v>9</v>
      </c>
      <c r="V108" s="1" t="s">
        <v>43</v>
      </c>
      <c r="W108" s="13">
        <v>64.130434782608702</v>
      </c>
      <c r="X108" s="13">
        <v>61.024844720496887</v>
      </c>
      <c r="Y108" s="13">
        <v>50</v>
      </c>
    </row>
    <row r="109" spans="20:25" hidden="1" x14ac:dyDescent="0.15">
      <c r="T109" s="42"/>
      <c r="U109" s="1">
        <v>10</v>
      </c>
      <c r="V109" s="1" t="s">
        <v>44</v>
      </c>
      <c r="W109" s="13">
        <v>79.710144927536234</v>
      </c>
      <c r="X109" s="13">
        <v>71.928916494133887</v>
      </c>
      <c r="Y109" s="13">
        <v>55</v>
      </c>
    </row>
    <row r="110" spans="20:25" ht="13.5" customHeight="1" x14ac:dyDescent="0.15">
      <c r="T110" s="40"/>
      <c r="U110" s="1">
        <v>1</v>
      </c>
      <c r="V110" s="43" t="s">
        <v>45</v>
      </c>
      <c r="W110" s="13">
        <v>71.304347826086968</v>
      </c>
      <c r="X110" s="13">
        <v>70.253623188405797</v>
      </c>
      <c r="Y110" s="13">
        <v>66.423613841906814</v>
      </c>
    </row>
    <row r="111" spans="20:25" x14ac:dyDescent="0.15">
      <c r="T111" s="41"/>
      <c r="U111" s="1">
        <v>2</v>
      </c>
      <c r="V111" s="1" t="s">
        <v>46</v>
      </c>
      <c r="W111" s="13">
        <v>81.521739130434781</v>
      </c>
      <c r="X111" s="13">
        <v>81.633885438233264</v>
      </c>
      <c r="Y111" s="13">
        <v>75.266666666666666</v>
      </c>
    </row>
    <row r="112" spans="20:25" x14ac:dyDescent="0.15">
      <c r="T112" s="41"/>
      <c r="U112" s="1">
        <v>3</v>
      </c>
      <c r="V112" s="1" t="s">
        <v>47</v>
      </c>
      <c r="W112" s="13">
        <v>89.492753623188406</v>
      </c>
      <c r="X112" s="13">
        <v>86.982401656314693</v>
      </c>
      <c r="Y112" s="13">
        <v>77.659333333333336</v>
      </c>
    </row>
    <row r="113" spans="20:25" x14ac:dyDescent="0.15">
      <c r="T113" s="41"/>
      <c r="U113" s="1">
        <v>4</v>
      </c>
      <c r="V113" s="1" t="s">
        <v>48</v>
      </c>
      <c r="W113" s="13">
        <v>91.84782608695653</v>
      </c>
      <c r="X113" s="13">
        <v>91.0455486542443</v>
      </c>
      <c r="Y113" s="13">
        <v>81.323000000000008</v>
      </c>
    </row>
    <row r="114" spans="20:25" x14ac:dyDescent="0.15">
      <c r="T114" s="41"/>
      <c r="U114" s="1">
        <v>5</v>
      </c>
      <c r="V114" s="1" t="s">
        <v>41</v>
      </c>
      <c r="W114" s="13">
        <v>71.467391304347828</v>
      </c>
      <c r="X114" s="13">
        <v>73.233695652173921</v>
      </c>
      <c r="Y114" s="13">
        <v>75.288250000000005</v>
      </c>
    </row>
    <row r="115" spans="20:25" x14ac:dyDescent="0.15">
      <c r="T115" s="42"/>
      <c r="U115" s="1">
        <v>6</v>
      </c>
      <c r="V115" s="1" t="s">
        <v>49</v>
      </c>
      <c r="W115" s="13">
        <v>70.788043478260875</v>
      </c>
      <c r="X115" s="13">
        <v>67.378364389233951</v>
      </c>
      <c r="Y115" s="13">
        <v>68.487500000000011</v>
      </c>
    </row>
    <row r="116" spans="20:25" ht="13.5" customHeight="1" x14ac:dyDescent="0.15">
      <c r="T116" s="40"/>
      <c r="U116" s="1">
        <v>1</v>
      </c>
      <c r="V116" s="1" t="s">
        <v>32</v>
      </c>
      <c r="W116" s="13">
        <v>73.980978260869563</v>
      </c>
      <c r="X116" s="13">
        <v>73.476319875776397</v>
      </c>
      <c r="Y116" s="13">
        <v>72.463316825595882</v>
      </c>
    </row>
    <row r="117" spans="20:25" x14ac:dyDescent="0.15">
      <c r="T117" s="41"/>
      <c r="U117" s="1">
        <v>2</v>
      </c>
      <c r="V117" s="1" t="s">
        <v>33</v>
      </c>
      <c r="W117" s="13">
        <v>80.193236714975839</v>
      </c>
      <c r="X117" s="13">
        <v>77.283183804922928</v>
      </c>
      <c r="Y117" s="13">
        <v>71.464666666666673</v>
      </c>
    </row>
    <row r="118" spans="20:25" hidden="1" x14ac:dyDescent="0.15">
      <c r="T118" s="41"/>
      <c r="U118" s="1">
        <v>3</v>
      </c>
      <c r="V118" s="1" t="s">
        <v>25</v>
      </c>
      <c r="W118" s="13"/>
      <c r="X118" s="13"/>
      <c r="Y118" s="13"/>
    </row>
    <row r="119" spans="20:25" hidden="1" x14ac:dyDescent="0.15">
      <c r="T119" s="41"/>
      <c r="U119" s="1">
        <v>4</v>
      </c>
      <c r="V119" s="1" t="s">
        <v>25</v>
      </c>
      <c r="W119" s="13"/>
      <c r="X119" s="13"/>
      <c r="Y119" s="13"/>
    </row>
    <row r="120" spans="20:25" hidden="1" x14ac:dyDescent="0.15">
      <c r="T120" s="42"/>
      <c r="U120" s="1">
        <v>5</v>
      </c>
      <c r="V120" s="1"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64B1-4870-42A9-97E1-8EDA349F2144}">
  <sheetPr codeName="Sheet8">
    <pageSetUpPr fitToPage="1"/>
  </sheetPr>
  <dimension ref="A1:Y142"/>
  <sheetViews>
    <sheetView view="pageBreakPreview" topLeftCell="A66" zoomScaleNormal="100" zoomScaleSheetLayoutView="100" workbookViewId="0">
      <selection activeCell="I67" sqref="I67:P67"/>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64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row>
    <row r="6" spans="1:16" hidden="1" x14ac:dyDescent="0.15">
      <c r="A6" s="8"/>
      <c r="B6" s="8"/>
      <c r="C6" s="8"/>
      <c r="D6" s="8"/>
      <c r="E6" s="10"/>
    </row>
    <row r="7" spans="1:16" ht="13.5" hidden="1" customHeight="1" x14ac:dyDescent="0.15">
      <c r="A7" s="11"/>
      <c r="B7" s="11"/>
      <c r="C7" s="12"/>
      <c r="D7" s="12"/>
      <c r="E7" s="13"/>
    </row>
    <row r="8" spans="1:16" hidden="1" x14ac:dyDescent="0.15">
      <c r="A8" s="11"/>
      <c r="B8" s="11"/>
      <c r="C8" s="12"/>
      <c r="D8" s="12"/>
      <c r="E8" s="13"/>
    </row>
    <row r="9" spans="1:16" hidden="1" x14ac:dyDescent="0.15">
      <c r="A9" s="11"/>
      <c r="B9" s="11"/>
      <c r="C9" s="12"/>
      <c r="D9" s="12"/>
      <c r="E9" s="13"/>
    </row>
    <row r="10" spans="1:16" hidden="1" x14ac:dyDescent="0.15">
      <c r="A10" s="11"/>
      <c r="B10" s="11"/>
      <c r="C10" s="12"/>
      <c r="D10" s="12"/>
      <c r="E10" s="13"/>
    </row>
    <row r="11" spans="1:16" hidden="1" x14ac:dyDescent="0.15">
      <c r="A11" s="11"/>
      <c r="B11" s="11"/>
      <c r="C11" s="12"/>
      <c r="D11" s="12"/>
      <c r="E11" s="13"/>
    </row>
    <row r="12" spans="1:16" hidden="1" x14ac:dyDescent="0.15">
      <c r="A12" s="11"/>
      <c r="B12" s="11"/>
      <c r="C12" s="12"/>
      <c r="D12" s="12"/>
      <c r="E12" s="13"/>
    </row>
    <row r="13" spans="1:16" hidden="1" x14ac:dyDescent="0.15">
      <c r="A13" s="11"/>
      <c r="B13" s="11"/>
      <c r="C13" s="11"/>
      <c r="D13" s="11"/>
      <c r="E13" s="13"/>
    </row>
    <row r="14" spans="1:16" ht="13.5" hidden="1" customHeight="1" x14ac:dyDescent="0.15">
      <c r="A14" s="11"/>
      <c r="B14" s="11"/>
      <c r="C14" s="12"/>
      <c r="D14" s="12"/>
      <c r="E14" s="13"/>
    </row>
    <row r="15" spans="1:16" ht="13.5" hidden="1" customHeight="1" x14ac:dyDescent="0.15">
      <c r="A15" s="11"/>
      <c r="B15" s="11"/>
      <c r="C15" s="12"/>
      <c r="D15" s="12"/>
      <c r="E15" s="13"/>
      <c r="P15" s="14"/>
    </row>
    <row r="16" spans="1:16" hidden="1" x14ac:dyDescent="0.15">
      <c r="A16" s="11"/>
      <c r="B16" s="11"/>
      <c r="C16" s="12"/>
      <c r="D16" s="12"/>
      <c r="E16" s="13"/>
      <c r="P16" s="14"/>
    </row>
    <row r="17" spans="1:25" hidden="1" x14ac:dyDescent="0.15">
      <c r="A17" s="11"/>
      <c r="B17" s="11"/>
      <c r="C17" s="12"/>
      <c r="D17" s="12"/>
      <c r="E17" s="13"/>
      <c r="Q17" s="15"/>
      <c r="R17" s="15"/>
      <c r="U17" s="15"/>
    </row>
    <row r="18" spans="1:25" hidden="1" x14ac:dyDescent="0.15">
      <c r="A18" s="11"/>
      <c r="B18" s="11"/>
      <c r="C18" s="11"/>
      <c r="D18" s="11"/>
      <c r="E18" s="13"/>
      <c r="Q18" s="15"/>
      <c r="R18" s="15"/>
      <c r="U18" s="15"/>
      <c r="V18" s="15"/>
      <c r="W18" s="15"/>
    </row>
    <row r="19" spans="1:25" ht="3" hidden="1" customHeight="1" x14ac:dyDescent="0.15"/>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6"/>
      <c r="E24" s="17"/>
      <c r="F24" s="7"/>
    </row>
    <row r="25" spans="1:25" x14ac:dyDescent="0.15">
      <c r="A25" s="64"/>
      <c r="B25" s="64"/>
      <c r="C25" s="64"/>
      <c r="D25" s="64"/>
      <c r="E25" s="65" t="s">
        <v>1</v>
      </c>
      <c r="F25" s="66"/>
      <c r="G25" s="67"/>
      <c r="U25" s="64"/>
      <c r="V25" s="64"/>
      <c r="W25" s="65" t="s">
        <v>1</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小数の計算</v>
      </c>
      <c r="C27" s="69"/>
      <c r="D27" s="70"/>
      <c r="E27" s="21">
        <f t="shared" ref="E27:G47" si="1">IF(W27&lt;&gt;"",W27,"")</f>
        <v>79.619565217391298</v>
      </c>
      <c r="F27" s="22">
        <f t="shared" si="1"/>
        <v>77.944992215879608</v>
      </c>
      <c r="G27" s="23">
        <f t="shared" si="1"/>
        <v>10</v>
      </c>
      <c r="U27" s="71" t="s">
        <v>5</v>
      </c>
      <c r="V27" s="45" t="str">
        <f t="shared" ref="V27:Y42" si="2">IF(V100&lt;&gt;"",V100,"")</f>
        <v>小数の計算</v>
      </c>
      <c r="W27" s="21">
        <f t="shared" si="2"/>
        <v>79.619565217391298</v>
      </c>
      <c r="X27" s="22">
        <f t="shared" si="2"/>
        <v>77.944992215879608</v>
      </c>
      <c r="Y27" s="23">
        <f t="shared" si="2"/>
        <v>10</v>
      </c>
    </row>
    <row r="28" spans="1:25" hidden="1" x14ac:dyDescent="0.15">
      <c r="A28" s="53"/>
      <c r="B28" s="58" t="str">
        <f t="shared" si="0"/>
        <v>分数の計算</v>
      </c>
      <c r="C28" s="59"/>
      <c r="D28" s="60"/>
      <c r="E28" s="24">
        <f t="shared" si="1"/>
        <v>67.173913043478265</v>
      </c>
      <c r="F28" s="25">
        <f t="shared" si="1"/>
        <v>69.117799688635188</v>
      </c>
      <c r="G28" s="26">
        <f t="shared" si="1"/>
        <v>15</v>
      </c>
      <c r="U28" s="72"/>
      <c r="V28" s="27" t="str">
        <f t="shared" si="2"/>
        <v>分数の計算</v>
      </c>
      <c r="W28" s="24">
        <f t="shared" si="2"/>
        <v>67.173913043478265</v>
      </c>
      <c r="X28" s="25">
        <f t="shared" si="2"/>
        <v>69.117799688635188</v>
      </c>
      <c r="Y28" s="26">
        <f t="shared" si="2"/>
        <v>15</v>
      </c>
    </row>
    <row r="29" spans="1:25" hidden="1" x14ac:dyDescent="0.15">
      <c r="A29" s="53"/>
      <c r="B29" s="58" t="str">
        <f t="shared" si="0"/>
        <v>文字の式</v>
      </c>
      <c r="C29" s="59"/>
      <c r="D29" s="60"/>
      <c r="E29" s="24">
        <f t="shared" si="1"/>
        <v>68.478260869565219</v>
      </c>
      <c r="F29" s="25">
        <f t="shared" si="1"/>
        <v>67.825635703165531</v>
      </c>
      <c r="G29" s="26">
        <f t="shared" si="1"/>
        <v>20</v>
      </c>
      <c r="U29" s="72"/>
      <c r="V29" s="27" t="str">
        <f t="shared" si="2"/>
        <v>文字の式</v>
      </c>
      <c r="W29" s="24">
        <f t="shared" si="2"/>
        <v>68.478260869565219</v>
      </c>
      <c r="X29" s="25">
        <f t="shared" si="2"/>
        <v>67.825635703165531</v>
      </c>
      <c r="Y29" s="26">
        <f t="shared" si="2"/>
        <v>20</v>
      </c>
    </row>
    <row r="30" spans="1:25" hidden="1" x14ac:dyDescent="0.15">
      <c r="A30" s="53"/>
      <c r="B30" s="58" t="str">
        <f t="shared" si="0"/>
        <v>面積と体積</v>
      </c>
      <c r="C30" s="59"/>
      <c r="D30" s="60"/>
      <c r="E30" s="24">
        <f t="shared" si="1"/>
        <v>75.724637681159422</v>
      </c>
      <c r="F30" s="25">
        <f t="shared" si="1"/>
        <v>76.050856253243381</v>
      </c>
      <c r="G30" s="26">
        <f t="shared" si="1"/>
        <v>25</v>
      </c>
      <c r="U30" s="72"/>
      <c r="V30" s="27" t="str">
        <f t="shared" si="2"/>
        <v>面積と体積</v>
      </c>
      <c r="W30" s="24">
        <f t="shared" si="2"/>
        <v>75.724637681159422</v>
      </c>
      <c r="X30" s="25">
        <f t="shared" si="2"/>
        <v>76.050856253243381</v>
      </c>
      <c r="Y30" s="26">
        <f t="shared" si="2"/>
        <v>25</v>
      </c>
    </row>
    <row r="31" spans="1:25" hidden="1" x14ac:dyDescent="0.15">
      <c r="A31" s="53"/>
      <c r="B31" s="58" t="str">
        <f t="shared" si="0"/>
        <v>正多角形・合同・立体</v>
      </c>
      <c r="C31" s="59"/>
      <c r="D31" s="60"/>
      <c r="E31" s="24">
        <f t="shared" si="1"/>
        <v>83.333333333333343</v>
      </c>
      <c r="F31" s="25">
        <f t="shared" si="1"/>
        <v>81.672720982528972</v>
      </c>
      <c r="G31" s="26">
        <f t="shared" si="1"/>
        <v>30</v>
      </c>
      <c r="U31" s="72"/>
      <c r="V31" s="27" t="str">
        <f t="shared" si="2"/>
        <v>正多角形・合同・立体</v>
      </c>
      <c r="W31" s="24">
        <f t="shared" si="2"/>
        <v>83.333333333333343</v>
      </c>
      <c r="X31" s="25">
        <f t="shared" si="2"/>
        <v>81.672720982528972</v>
      </c>
      <c r="Y31" s="26">
        <f t="shared" si="2"/>
        <v>30</v>
      </c>
    </row>
    <row r="32" spans="1:25" hidden="1" x14ac:dyDescent="0.15">
      <c r="A32" s="53"/>
      <c r="B32" s="58" t="str">
        <f t="shared" si="0"/>
        <v>対称な図形</v>
      </c>
      <c r="C32" s="59"/>
      <c r="D32" s="60"/>
      <c r="E32" s="24">
        <f t="shared" si="1"/>
        <v>71.739130434782609</v>
      </c>
      <c r="F32" s="25">
        <f t="shared" si="1"/>
        <v>71.717695900363253</v>
      </c>
      <c r="G32" s="26">
        <f t="shared" si="1"/>
        <v>35</v>
      </c>
      <c r="U32" s="72"/>
      <c r="V32" s="27" t="str">
        <f t="shared" si="2"/>
        <v>対称な図形</v>
      </c>
      <c r="W32" s="24">
        <f t="shared" si="2"/>
        <v>71.739130434782609</v>
      </c>
      <c r="X32" s="25">
        <f t="shared" si="2"/>
        <v>71.717695900363253</v>
      </c>
      <c r="Y32" s="26">
        <f t="shared" si="2"/>
        <v>35</v>
      </c>
    </row>
    <row r="33" spans="1:25" hidden="1" x14ac:dyDescent="0.15">
      <c r="A33" s="53"/>
      <c r="B33" s="58" t="str">
        <f t="shared" si="0"/>
        <v>単位量あたりの大きさ・速さ</v>
      </c>
      <c r="C33" s="59"/>
      <c r="D33" s="60"/>
      <c r="E33" s="24">
        <f t="shared" si="1"/>
        <v>70.380434782608702</v>
      </c>
      <c r="F33" s="25">
        <f t="shared" si="1"/>
        <v>69.174883238194084</v>
      </c>
      <c r="G33" s="26">
        <f t="shared" si="1"/>
        <v>40</v>
      </c>
      <c r="U33" s="72"/>
      <c r="V33" s="27" t="str">
        <f t="shared" si="2"/>
        <v>単位量あたりの大きさ・速さ</v>
      </c>
      <c r="W33" s="24">
        <f t="shared" si="2"/>
        <v>70.380434782608702</v>
      </c>
      <c r="X33" s="25">
        <f t="shared" si="2"/>
        <v>69.174883238194084</v>
      </c>
      <c r="Y33" s="26">
        <f t="shared" si="2"/>
        <v>40</v>
      </c>
    </row>
    <row r="34" spans="1:25" hidden="1" x14ac:dyDescent="0.15">
      <c r="A34" s="53"/>
      <c r="B34" s="58" t="str">
        <f t="shared" si="0"/>
        <v>割合・割合のグラフ</v>
      </c>
      <c r="C34" s="59"/>
      <c r="D34" s="60"/>
      <c r="E34" s="24">
        <f t="shared" si="1"/>
        <v>54.347826086956516</v>
      </c>
      <c r="F34" s="25">
        <f t="shared" si="1"/>
        <v>57.732226258432803</v>
      </c>
      <c r="G34" s="26">
        <f t="shared" si="1"/>
        <v>45</v>
      </c>
      <c r="U34" s="72"/>
      <c r="V34" s="27" t="str">
        <f t="shared" si="2"/>
        <v>割合・割合のグラフ</v>
      </c>
      <c r="W34" s="24">
        <f t="shared" si="2"/>
        <v>54.347826086956516</v>
      </c>
      <c r="X34" s="25">
        <f t="shared" si="2"/>
        <v>57.732226258432803</v>
      </c>
      <c r="Y34" s="26">
        <f t="shared" si="2"/>
        <v>45</v>
      </c>
    </row>
    <row r="35" spans="1:25" hidden="1" x14ac:dyDescent="0.15">
      <c r="A35" s="53"/>
      <c r="B35" s="58" t="str">
        <f t="shared" si="0"/>
        <v>平均・データの見方</v>
      </c>
      <c r="C35" s="59"/>
      <c r="D35" s="60"/>
      <c r="E35" s="24">
        <f t="shared" si="1"/>
        <v>67.663043478260875</v>
      </c>
      <c r="F35" s="25">
        <f t="shared" si="1"/>
        <v>67.053710430721324</v>
      </c>
      <c r="G35" s="26">
        <f t="shared" si="1"/>
        <v>50</v>
      </c>
      <c r="U35" s="72"/>
      <c r="V35" s="27" t="str">
        <f t="shared" si="2"/>
        <v>平均・データの見方</v>
      </c>
      <c r="W35" s="24">
        <f t="shared" si="2"/>
        <v>67.663043478260875</v>
      </c>
      <c r="X35" s="25">
        <f t="shared" si="2"/>
        <v>67.053710430721324</v>
      </c>
      <c r="Y35" s="26">
        <f t="shared" si="2"/>
        <v>50</v>
      </c>
    </row>
    <row r="36" spans="1:25" hidden="1" x14ac:dyDescent="0.15">
      <c r="A36" s="54"/>
      <c r="B36" s="61" t="str">
        <f t="shared" si="0"/>
        <v/>
      </c>
      <c r="C36" s="62"/>
      <c r="D36" s="63"/>
      <c r="E36" s="28" t="str">
        <f t="shared" si="1"/>
        <v/>
      </c>
      <c r="F36" s="29" t="str">
        <f t="shared" si="1"/>
        <v/>
      </c>
      <c r="G36" s="30" t="str">
        <f t="shared" si="1"/>
        <v/>
      </c>
      <c r="U36" s="73"/>
      <c r="V36" s="31" t="str">
        <f t="shared" si="2"/>
        <v/>
      </c>
      <c r="W36" s="28" t="str">
        <f t="shared" si="2"/>
        <v/>
      </c>
      <c r="X36" s="29" t="str">
        <f t="shared" si="2"/>
        <v/>
      </c>
      <c r="Y36" s="30" t="str">
        <f t="shared" si="2"/>
        <v/>
      </c>
    </row>
    <row r="37" spans="1:25" x14ac:dyDescent="0.15">
      <c r="A37" s="52" t="s">
        <v>6</v>
      </c>
      <c r="B37" s="55" t="str">
        <f t="shared" si="0"/>
        <v>数と計算</v>
      </c>
      <c r="C37" s="56"/>
      <c r="D37" s="57"/>
      <c r="E37" s="21">
        <f t="shared" si="1"/>
        <v>71.93675889328064</v>
      </c>
      <c r="F37" s="22">
        <f t="shared" si="1"/>
        <v>72.092748973911398</v>
      </c>
      <c r="G37" s="23">
        <f t="shared" si="1"/>
        <v>74.609454545454568</v>
      </c>
      <c r="U37" s="52" t="s">
        <v>6</v>
      </c>
      <c r="V37" s="45" t="str">
        <f t="shared" si="2"/>
        <v>数と計算</v>
      </c>
      <c r="W37" s="21">
        <f t="shared" si="2"/>
        <v>71.93675889328064</v>
      </c>
      <c r="X37" s="22">
        <f t="shared" si="2"/>
        <v>72.092748973911398</v>
      </c>
      <c r="Y37" s="23">
        <f t="shared" si="2"/>
        <v>74.609454545454568</v>
      </c>
    </row>
    <row r="38" spans="1:25" x14ac:dyDescent="0.15">
      <c r="A38" s="53"/>
      <c r="B38" s="58" t="str">
        <f t="shared" si="0"/>
        <v>図形</v>
      </c>
      <c r="C38" s="59"/>
      <c r="D38" s="60"/>
      <c r="E38" s="24">
        <f t="shared" si="1"/>
        <v>76.932367149758448</v>
      </c>
      <c r="F38" s="25">
        <f t="shared" si="1"/>
        <v>76.480424378711874</v>
      </c>
      <c r="G38" s="26">
        <f t="shared" si="1"/>
        <v>76.084236072425128</v>
      </c>
      <c r="U38" s="53"/>
      <c r="V38" s="27" t="str">
        <f t="shared" si="2"/>
        <v>図形</v>
      </c>
      <c r="W38" s="24">
        <f t="shared" si="2"/>
        <v>76.932367149758448</v>
      </c>
      <c r="X38" s="25">
        <f t="shared" si="2"/>
        <v>76.480424378711874</v>
      </c>
      <c r="Y38" s="26">
        <f t="shared" si="2"/>
        <v>76.084236072425128</v>
      </c>
    </row>
    <row r="39" spans="1:25" x14ac:dyDescent="0.15">
      <c r="A39" s="53"/>
      <c r="B39" s="58" t="str">
        <f t="shared" si="0"/>
        <v>変化と関係</v>
      </c>
      <c r="C39" s="59"/>
      <c r="D39" s="60"/>
      <c r="E39" s="24">
        <f t="shared" si="1"/>
        <v>67.608695652173907</v>
      </c>
      <c r="F39" s="25">
        <f t="shared" si="1"/>
        <v>67.088738972496117</v>
      </c>
      <c r="G39" s="26">
        <f t="shared" si="1"/>
        <v>59.671399999999991</v>
      </c>
      <c r="U39" s="53"/>
      <c r="V39" s="27" t="str">
        <f t="shared" si="2"/>
        <v>変化と関係</v>
      </c>
      <c r="W39" s="24">
        <f t="shared" si="2"/>
        <v>67.608695652173907</v>
      </c>
      <c r="X39" s="25">
        <f t="shared" si="2"/>
        <v>67.088738972496117</v>
      </c>
      <c r="Y39" s="26">
        <f t="shared" si="2"/>
        <v>59.671399999999991</v>
      </c>
    </row>
    <row r="40" spans="1:25" x14ac:dyDescent="0.15">
      <c r="A40" s="53"/>
      <c r="B40" s="58" t="str">
        <f t="shared" si="0"/>
        <v>データの活用</v>
      </c>
      <c r="C40" s="59"/>
      <c r="D40" s="60"/>
      <c r="E40" s="24">
        <f t="shared" si="1"/>
        <v>64.565217391304344</v>
      </c>
      <c r="F40" s="25">
        <f t="shared" si="1"/>
        <v>64.98702646600934</v>
      </c>
      <c r="G40" s="26">
        <f t="shared" si="1"/>
        <v>64.453600000000009</v>
      </c>
      <c r="U40" s="53"/>
      <c r="V40" s="27" t="str">
        <f t="shared" si="2"/>
        <v>データの活用</v>
      </c>
      <c r="W40" s="24">
        <f t="shared" si="2"/>
        <v>64.565217391304344</v>
      </c>
      <c r="X40" s="25">
        <f t="shared" si="2"/>
        <v>64.98702646600934</v>
      </c>
      <c r="Y40" s="26">
        <f t="shared" si="2"/>
        <v>64.453600000000009</v>
      </c>
    </row>
    <row r="41" spans="1:25" x14ac:dyDescent="0.15">
      <c r="A41" s="53"/>
      <c r="B41" s="58" t="str">
        <f t="shared" si="0"/>
        <v/>
      </c>
      <c r="C41" s="59"/>
      <c r="D41" s="60"/>
      <c r="E41" s="24" t="str">
        <f t="shared" si="1"/>
        <v/>
      </c>
      <c r="F41" s="25" t="str">
        <f t="shared" si="1"/>
        <v/>
      </c>
      <c r="G41" s="26" t="str">
        <f t="shared" si="1"/>
        <v/>
      </c>
      <c r="I41" s="32"/>
      <c r="U41" s="53"/>
      <c r="V41" s="27" t="str">
        <f t="shared" si="2"/>
        <v/>
      </c>
      <c r="W41" s="24" t="str">
        <f t="shared" si="2"/>
        <v/>
      </c>
      <c r="X41" s="25" t="str">
        <f t="shared" si="2"/>
        <v/>
      </c>
      <c r="Y41" s="26" t="str">
        <f t="shared" si="2"/>
        <v/>
      </c>
    </row>
    <row r="42" spans="1:25" x14ac:dyDescent="0.15">
      <c r="A42" s="54"/>
      <c r="B42" s="61" t="str">
        <f t="shared" si="0"/>
        <v/>
      </c>
      <c r="C42" s="62"/>
      <c r="D42" s="63"/>
      <c r="E42" s="28" t="str">
        <f t="shared" si="1"/>
        <v/>
      </c>
      <c r="F42" s="29" t="str">
        <f t="shared" si="1"/>
        <v/>
      </c>
      <c r="G42" s="30" t="str">
        <f t="shared" si="1"/>
        <v/>
      </c>
      <c r="U42" s="54"/>
      <c r="V42" s="31" t="str">
        <f t="shared" si="2"/>
        <v/>
      </c>
      <c r="W42" s="28" t="str">
        <f t="shared" si="2"/>
        <v/>
      </c>
      <c r="X42" s="29" t="str">
        <f t="shared" si="2"/>
        <v/>
      </c>
      <c r="Y42" s="30" t="str">
        <f t="shared" si="2"/>
        <v/>
      </c>
    </row>
    <row r="43" spans="1:25" x14ac:dyDescent="0.15">
      <c r="A43" s="52" t="s">
        <v>7</v>
      </c>
      <c r="B43" s="55" t="str">
        <f t="shared" si="0"/>
        <v>知識・技能</v>
      </c>
      <c r="C43" s="56"/>
      <c r="D43" s="57"/>
      <c r="E43" s="21">
        <f t="shared" si="1"/>
        <v>73.602484472049682</v>
      </c>
      <c r="F43" s="22">
        <f t="shared" si="1"/>
        <v>73.7885190402056</v>
      </c>
      <c r="G43" s="23">
        <f t="shared" si="1"/>
        <v>74.723047619047605</v>
      </c>
      <c r="U43" s="52" t="s">
        <v>7</v>
      </c>
      <c r="V43" s="45" t="str">
        <f t="shared" ref="V43:Y47" si="3">IF(V116&lt;&gt;"",V116,"")</f>
        <v>知識・技能</v>
      </c>
      <c r="W43" s="21">
        <f t="shared" si="3"/>
        <v>73.602484472049682</v>
      </c>
      <c r="X43" s="22">
        <f t="shared" si="3"/>
        <v>73.7885190402056</v>
      </c>
      <c r="Y43" s="23">
        <f t="shared" si="3"/>
        <v>74.723047619047605</v>
      </c>
    </row>
    <row r="44" spans="1:25" x14ac:dyDescent="0.15">
      <c r="A44" s="53"/>
      <c r="B44" s="58" t="str">
        <f t="shared" si="0"/>
        <v>思考・判断・表現</v>
      </c>
      <c r="C44" s="59"/>
      <c r="D44" s="60"/>
      <c r="E44" s="24">
        <f t="shared" si="1"/>
        <v>66.545893719806756</v>
      </c>
      <c r="F44" s="25">
        <f t="shared" si="1"/>
        <v>65.795998385515759</v>
      </c>
      <c r="G44" s="26">
        <f t="shared" si="1"/>
        <v>61.878124961314001</v>
      </c>
      <c r="U44" s="53"/>
      <c r="V44" s="27" t="str">
        <f t="shared" si="3"/>
        <v>思考・判断・表現</v>
      </c>
      <c r="W44" s="24">
        <f t="shared" si="3"/>
        <v>66.545893719806756</v>
      </c>
      <c r="X44" s="25">
        <f t="shared" si="3"/>
        <v>65.795998385515759</v>
      </c>
      <c r="Y44" s="26">
        <f t="shared" si="3"/>
        <v>61.878124961314001</v>
      </c>
    </row>
    <row r="45" spans="1:25" x14ac:dyDescent="0.15">
      <c r="A45" s="53"/>
      <c r="B45" s="58" t="str">
        <f t="shared" si="0"/>
        <v/>
      </c>
      <c r="C45" s="59"/>
      <c r="D45" s="60"/>
      <c r="E45" s="24" t="str">
        <f t="shared" si="1"/>
        <v/>
      </c>
      <c r="F45" s="25" t="str">
        <f t="shared" si="1"/>
        <v/>
      </c>
      <c r="G45" s="26" t="str">
        <f t="shared" si="1"/>
        <v/>
      </c>
      <c r="U45" s="53"/>
      <c r="V45" s="27" t="str">
        <f t="shared" si="3"/>
        <v/>
      </c>
      <c r="W45" s="24" t="str">
        <f t="shared" si="3"/>
        <v/>
      </c>
      <c r="X45" s="25" t="str">
        <f t="shared" si="3"/>
        <v/>
      </c>
      <c r="Y45" s="26" t="str">
        <f t="shared" si="3"/>
        <v/>
      </c>
    </row>
    <row r="46" spans="1:25" x14ac:dyDescent="0.15">
      <c r="A46" s="53"/>
      <c r="B46" s="58" t="str">
        <f t="shared" si="0"/>
        <v/>
      </c>
      <c r="C46" s="59"/>
      <c r="D46" s="60"/>
      <c r="E46" s="24" t="str">
        <f t="shared" si="1"/>
        <v/>
      </c>
      <c r="F46" s="25" t="str">
        <f t="shared" si="1"/>
        <v/>
      </c>
      <c r="G46" s="26" t="str">
        <f t="shared" si="1"/>
        <v/>
      </c>
      <c r="U46" s="53"/>
      <c r="V46" s="27" t="str">
        <f t="shared" si="3"/>
        <v/>
      </c>
      <c r="W46" s="24" t="str">
        <f t="shared" si="3"/>
        <v/>
      </c>
      <c r="X46" s="25" t="str">
        <f t="shared" si="3"/>
        <v/>
      </c>
      <c r="Y46" s="26" t="str">
        <f t="shared" si="3"/>
        <v/>
      </c>
    </row>
    <row r="47" spans="1:25" x14ac:dyDescent="0.15">
      <c r="A47" s="54"/>
      <c r="B47" s="61" t="str">
        <f t="shared" si="0"/>
        <v/>
      </c>
      <c r="C47" s="62"/>
      <c r="D47" s="63"/>
      <c r="E47" s="28" t="str">
        <f t="shared" si="1"/>
        <v/>
      </c>
      <c r="F47" s="29" t="str">
        <f t="shared" si="1"/>
        <v/>
      </c>
      <c r="G47" s="30" t="str">
        <f t="shared" si="1"/>
        <v/>
      </c>
      <c r="U47" s="54"/>
      <c r="V47" s="31" t="str">
        <f t="shared" si="3"/>
        <v/>
      </c>
      <c r="W47" s="28" t="str">
        <f t="shared" si="3"/>
        <v/>
      </c>
      <c r="X47" s="29" t="str">
        <f t="shared" si="3"/>
        <v/>
      </c>
      <c r="Y47" s="30"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5" t="s">
        <v>9</v>
      </c>
      <c r="B53" s="5"/>
      <c r="C53" s="5"/>
      <c r="H53" s="33"/>
      <c r="P53" s="34" t="s">
        <v>10</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小数の計算</v>
      </c>
      <c r="B55" s="48"/>
      <c r="C55" s="48"/>
      <c r="D55" s="49"/>
      <c r="E55" s="49"/>
      <c r="F55" s="49"/>
      <c r="G55" s="49"/>
      <c r="H55" s="49"/>
      <c r="I55" s="49"/>
      <c r="J55" s="49"/>
      <c r="K55" s="49"/>
      <c r="L55" s="49"/>
      <c r="M55" s="49"/>
      <c r="N55" s="49"/>
      <c r="O55" s="49"/>
      <c r="P55" s="49"/>
      <c r="S55" s="35">
        <f t="shared" ref="S55:S74" si="5">LEN(V100)</f>
        <v>5</v>
      </c>
    </row>
    <row r="56" spans="1:19" ht="97.5" hidden="1" customHeight="1" x14ac:dyDescent="0.15">
      <c r="A56" s="48" t="str">
        <f t="shared" si="4"/>
        <v>分数の計算</v>
      </c>
      <c r="B56" s="48"/>
      <c r="C56" s="48"/>
      <c r="D56" s="49"/>
      <c r="E56" s="49"/>
      <c r="F56" s="49"/>
      <c r="G56" s="49"/>
      <c r="H56" s="49"/>
      <c r="I56" s="49"/>
      <c r="J56" s="49"/>
      <c r="K56" s="49"/>
      <c r="L56" s="49"/>
      <c r="M56" s="49"/>
      <c r="N56" s="49"/>
      <c r="O56" s="49"/>
      <c r="P56" s="49"/>
      <c r="S56" s="35">
        <f t="shared" si="5"/>
        <v>5</v>
      </c>
    </row>
    <row r="57" spans="1:19" ht="97.5" hidden="1" customHeight="1" x14ac:dyDescent="0.15">
      <c r="A57" s="48" t="str">
        <f t="shared" si="4"/>
        <v>文字の式</v>
      </c>
      <c r="B57" s="48"/>
      <c r="C57" s="48"/>
      <c r="D57" s="49"/>
      <c r="E57" s="49"/>
      <c r="F57" s="49"/>
      <c r="G57" s="49"/>
      <c r="H57" s="49"/>
      <c r="I57" s="49"/>
      <c r="J57" s="49"/>
      <c r="K57" s="49"/>
      <c r="L57" s="49"/>
      <c r="M57" s="49"/>
      <c r="N57" s="49"/>
      <c r="O57" s="49"/>
      <c r="P57" s="49"/>
      <c r="S57" s="35">
        <f t="shared" si="5"/>
        <v>4</v>
      </c>
    </row>
    <row r="58" spans="1:19" ht="97.5" hidden="1" customHeight="1" x14ac:dyDescent="0.15">
      <c r="A58" s="48" t="str">
        <f t="shared" si="4"/>
        <v>面積と体積</v>
      </c>
      <c r="B58" s="48"/>
      <c r="C58" s="48"/>
      <c r="D58" s="49"/>
      <c r="E58" s="49"/>
      <c r="F58" s="49"/>
      <c r="G58" s="49"/>
      <c r="H58" s="49"/>
      <c r="I58" s="49"/>
      <c r="J58" s="49"/>
      <c r="K58" s="49"/>
      <c r="L58" s="49"/>
      <c r="M58" s="49"/>
      <c r="N58" s="49"/>
      <c r="O58" s="49"/>
      <c r="P58" s="49"/>
      <c r="S58" s="35">
        <f t="shared" si="5"/>
        <v>5</v>
      </c>
    </row>
    <row r="59" spans="1:19" ht="97.5" hidden="1" customHeight="1" x14ac:dyDescent="0.15">
      <c r="A59" s="48" t="str">
        <f t="shared" si="4"/>
        <v>正多角形・合同・立体</v>
      </c>
      <c r="B59" s="48"/>
      <c r="C59" s="48"/>
      <c r="D59" s="49"/>
      <c r="E59" s="49"/>
      <c r="F59" s="49"/>
      <c r="G59" s="49"/>
      <c r="H59" s="49"/>
      <c r="I59" s="49"/>
      <c r="J59" s="49"/>
      <c r="K59" s="49"/>
      <c r="L59" s="49"/>
      <c r="M59" s="49"/>
      <c r="N59" s="49"/>
      <c r="O59" s="49"/>
      <c r="P59" s="49"/>
      <c r="S59" s="35">
        <f t="shared" si="5"/>
        <v>10</v>
      </c>
    </row>
    <row r="60" spans="1:19" ht="97.5" hidden="1" customHeight="1" x14ac:dyDescent="0.15">
      <c r="A60" s="48" t="str">
        <f t="shared" si="4"/>
        <v>対称な図形</v>
      </c>
      <c r="B60" s="48"/>
      <c r="C60" s="48"/>
      <c r="D60" s="49"/>
      <c r="E60" s="49"/>
      <c r="F60" s="49"/>
      <c r="G60" s="49"/>
      <c r="H60" s="49"/>
      <c r="I60" s="49"/>
      <c r="J60" s="49"/>
      <c r="K60" s="49"/>
      <c r="L60" s="49"/>
      <c r="M60" s="49"/>
      <c r="N60" s="49"/>
      <c r="O60" s="49"/>
      <c r="P60" s="49"/>
      <c r="S60" s="35">
        <f t="shared" si="5"/>
        <v>5</v>
      </c>
    </row>
    <row r="61" spans="1:19" ht="97.5" hidden="1" customHeight="1" x14ac:dyDescent="0.15">
      <c r="A61" s="48" t="str">
        <f t="shared" si="4"/>
        <v>単位量あたりの大きさ・速さ</v>
      </c>
      <c r="B61" s="48"/>
      <c r="C61" s="48"/>
      <c r="D61" s="49"/>
      <c r="E61" s="49"/>
      <c r="F61" s="49"/>
      <c r="G61" s="49"/>
      <c r="H61" s="49"/>
      <c r="I61" s="49"/>
      <c r="J61" s="49"/>
      <c r="K61" s="49"/>
      <c r="L61" s="49"/>
      <c r="M61" s="49"/>
      <c r="N61" s="49"/>
      <c r="O61" s="49"/>
      <c r="P61" s="49"/>
      <c r="S61" s="35">
        <f t="shared" si="5"/>
        <v>13</v>
      </c>
    </row>
    <row r="62" spans="1:19" ht="97.5" hidden="1" customHeight="1" x14ac:dyDescent="0.15">
      <c r="A62" s="48" t="str">
        <f t="shared" si="4"/>
        <v>割合・割合のグラフ</v>
      </c>
      <c r="B62" s="48"/>
      <c r="C62" s="48"/>
      <c r="D62" s="49"/>
      <c r="E62" s="49"/>
      <c r="F62" s="49"/>
      <c r="G62" s="49"/>
      <c r="H62" s="49"/>
      <c r="I62" s="49"/>
      <c r="J62" s="49"/>
      <c r="K62" s="49"/>
      <c r="L62" s="49"/>
      <c r="M62" s="49"/>
      <c r="N62" s="49"/>
      <c r="O62" s="49"/>
      <c r="P62" s="49"/>
      <c r="S62" s="35">
        <f t="shared" si="5"/>
        <v>9</v>
      </c>
    </row>
    <row r="63" spans="1:19" ht="97.5" hidden="1" customHeight="1" x14ac:dyDescent="0.15">
      <c r="A63" s="48" t="str">
        <f t="shared" si="4"/>
        <v>平均・データの見方</v>
      </c>
      <c r="B63" s="48"/>
      <c r="C63" s="48"/>
      <c r="D63" s="49"/>
      <c r="E63" s="49"/>
      <c r="F63" s="49"/>
      <c r="G63" s="49"/>
      <c r="H63" s="49"/>
      <c r="I63" s="49"/>
      <c r="J63" s="49"/>
      <c r="K63" s="49"/>
      <c r="L63" s="49"/>
      <c r="M63" s="49"/>
      <c r="N63" s="49"/>
      <c r="O63" s="49"/>
      <c r="P63" s="49"/>
      <c r="S63" s="35">
        <f t="shared" si="5"/>
        <v>9</v>
      </c>
    </row>
    <row r="64" spans="1:19" ht="97.5" hidden="1" customHeight="1" x14ac:dyDescent="0.15">
      <c r="A64" s="48" t="str">
        <f t="shared" si="4"/>
        <v/>
      </c>
      <c r="B64" s="48"/>
      <c r="C64" s="48"/>
      <c r="D64" s="49"/>
      <c r="E64" s="49"/>
      <c r="F64" s="49"/>
      <c r="G64" s="49"/>
      <c r="H64" s="49"/>
      <c r="I64" s="49"/>
      <c r="J64" s="49"/>
      <c r="K64" s="49"/>
      <c r="L64" s="49"/>
      <c r="M64" s="49"/>
      <c r="N64" s="49"/>
      <c r="O64" s="49"/>
      <c r="P64" s="49"/>
      <c r="S64" s="35">
        <f t="shared" si="5"/>
        <v>0</v>
      </c>
    </row>
    <row r="65" spans="1:21" ht="97.5" customHeight="1" x14ac:dyDescent="0.15">
      <c r="A65" s="48" t="str">
        <f t="shared" si="4"/>
        <v>数と計算</v>
      </c>
      <c r="B65" s="48"/>
      <c r="C65" s="48"/>
      <c r="D65" s="49" t="s">
        <v>112</v>
      </c>
      <c r="E65" s="49"/>
      <c r="F65" s="49"/>
      <c r="G65" s="49"/>
      <c r="H65" s="49"/>
      <c r="I65" s="49" t="s">
        <v>113</v>
      </c>
      <c r="J65" s="49"/>
      <c r="K65" s="49"/>
      <c r="L65" s="49"/>
      <c r="M65" s="49"/>
      <c r="N65" s="49"/>
      <c r="O65" s="49"/>
      <c r="P65" s="49"/>
      <c r="S65" s="35">
        <f t="shared" si="5"/>
        <v>4</v>
      </c>
    </row>
    <row r="66" spans="1:21" ht="97.5" customHeight="1" x14ac:dyDescent="0.15">
      <c r="A66" s="48" t="str">
        <f t="shared" si="4"/>
        <v>図形</v>
      </c>
      <c r="B66" s="48"/>
      <c r="C66" s="48"/>
      <c r="D66" s="49" t="s">
        <v>114</v>
      </c>
      <c r="E66" s="49"/>
      <c r="F66" s="49"/>
      <c r="G66" s="49"/>
      <c r="H66" s="49"/>
      <c r="I66" s="49" t="s">
        <v>115</v>
      </c>
      <c r="J66" s="49"/>
      <c r="K66" s="49"/>
      <c r="L66" s="49"/>
      <c r="M66" s="49"/>
      <c r="N66" s="49"/>
      <c r="O66" s="49"/>
      <c r="P66" s="49"/>
      <c r="S66" s="35">
        <f t="shared" si="5"/>
        <v>2</v>
      </c>
    </row>
    <row r="67" spans="1:21" ht="97.5" customHeight="1" x14ac:dyDescent="0.15">
      <c r="A67" s="48" t="str">
        <f t="shared" si="4"/>
        <v>変化と関係</v>
      </c>
      <c r="B67" s="48"/>
      <c r="C67" s="48"/>
      <c r="D67" s="49" t="s">
        <v>116</v>
      </c>
      <c r="E67" s="49"/>
      <c r="F67" s="49"/>
      <c r="G67" s="49"/>
      <c r="H67" s="49"/>
      <c r="I67" s="49" t="s">
        <v>122</v>
      </c>
      <c r="J67" s="49"/>
      <c r="K67" s="49"/>
      <c r="L67" s="49"/>
      <c r="M67" s="49"/>
      <c r="N67" s="49"/>
      <c r="O67" s="49"/>
      <c r="P67" s="49"/>
      <c r="S67" s="35">
        <f t="shared" si="5"/>
        <v>5</v>
      </c>
    </row>
    <row r="68" spans="1:21" ht="97.5" customHeight="1" x14ac:dyDescent="0.15">
      <c r="A68" s="48" t="str">
        <f t="shared" si="4"/>
        <v>データの活用</v>
      </c>
      <c r="B68" s="48"/>
      <c r="C68" s="48"/>
      <c r="D68" s="49" t="s">
        <v>117</v>
      </c>
      <c r="E68" s="49"/>
      <c r="F68" s="49"/>
      <c r="G68" s="49"/>
      <c r="H68" s="49"/>
      <c r="I68" s="49" t="s">
        <v>118</v>
      </c>
      <c r="J68" s="49"/>
      <c r="K68" s="49"/>
      <c r="L68" s="49"/>
      <c r="M68" s="49"/>
      <c r="N68" s="49"/>
      <c r="O68" s="49"/>
      <c r="P68" s="49"/>
      <c r="S68" s="35">
        <f t="shared" si="5"/>
        <v>6</v>
      </c>
    </row>
    <row r="69" spans="1:21" ht="97.5" customHeight="1" x14ac:dyDescent="0.15">
      <c r="A69" s="48" t="str">
        <f t="shared" si="4"/>
        <v/>
      </c>
      <c r="B69" s="48"/>
      <c r="C69" s="48"/>
      <c r="D69" s="49"/>
      <c r="E69" s="49"/>
      <c r="F69" s="49"/>
      <c r="G69" s="49"/>
      <c r="H69" s="49"/>
      <c r="I69" s="49"/>
      <c r="J69" s="49"/>
      <c r="K69" s="49"/>
      <c r="L69" s="49"/>
      <c r="M69" s="49"/>
      <c r="N69" s="49"/>
      <c r="O69" s="49"/>
      <c r="P69" s="49"/>
      <c r="S69" s="35">
        <f t="shared" si="5"/>
        <v>0</v>
      </c>
    </row>
    <row r="70" spans="1:21" ht="97.5" customHeight="1" x14ac:dyDescent="0.15">
      <c r="A70" s="48" t="str">
        <f t="shared" si="4"/>
        <v/>
      </c>
      <c r="B70" s="48"/>
      <c r="C70" s="48"/>
      <c r="D70" s="49"/>
      <c r="E70" s="49"/>
      <c r="F70" s="49"/>
      <c r="G70" s="49"/>
      <c r="H70" s="49"/>
      <c r="I70" s="49"/>
      <c r="J70" s="49"/>
      <c r="K70" s="49"/>
      <c r="L70" s="49"/>
      <c r="M70" s="49"/>
      <c r="N70" s="49"/>
      <c r="O70" s="49"/>
      <c r="P70" s="49"/>
      <c r="S70" s="35">
        <f t="shared" si="5"/>
        <v>0</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5">
        <f t="shared" si="5"/>
        <v>5</v>
      </c>
    </row>
    <row r="72" spans="1:21" ht="97.5" hidden="1" customHeight="1" x14ac:dyDescent="0.15">
      <c r="A72" s="46" t="str">
        <f t="shared" si="4"/>
        <v>思考・判断・表現</v>
      </c>
      <c r="B72" s="46"/>
      <c r="C72" s="46"/>
      <c r="D72" s="47"/>
      <c r="E72" s="47"/>
      <c r="F72" s="47"/>
      <c r="G72" s="47"/>
      <c r="H72" s="47"/>
      <c r="I72" s="47"/>
      <c r="J72" s="47"/>
      <c r="K72" s="47"/>
      <c r="L72" s="47"/>
      <c r="M72" s="47"/>
      <c r="N72" s="47"/>
      <c r="O72" s="47"/>
      <c r="P72" s="47"/>
      <c r="S72" s="35">
        <f t="shared" si="5"/>
        <v>8</v>
      </c>
    </row>
    <row r="73" spans="1:21" ht="97.5" hidden="1" customHeight="1" x14ac:dyDescent="0.15">
      <c r="A73" s="46" t="str">
        <f t="shared" si="4"/>
        <v/>
      </c>
      <c r="B73" s="46"/>
      <c r="C73" s="46"/>
      <c r="D73" s="47"/>
      <c r="E73" s="47"/>
      <c r="F73" s="47"/>
      <c r="G73" s="47"/>
      <c r="H73" s="47"/>
      <c r="I73" s="47"/>
      <c r="J73" s="47"/>
      <c r="K73" s="47"/>
      <c r="L73" s="47"/>
      <c r="M73" s="47"/>
      <c r="N73" s="47"/>
      <c r="O73" s="47"/>
      <c r="P73" s="47"/>
      <c r="S73" s="35">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5">
        <f t="shared" si="5"/>
        <v>0</v>
      </c>
    </row>
    <row r="75" spans="1:21" ht="26.25" customHeight="1" x14ac:dyDescent="0.15">
      <c r="A75" s="36"/>
      <c r="B75" s="36"/>
      <c r="C75" s="36"/>
      <c r="D75" s="37"/>
      <c r="E75" s="37"/>
      <c r="F75" s="37"/>
      <c r="G75" s="37"/>
      <c r="H75" s="37"/>
      <c r="I75" s="37"/>
      <c r="J75" s="37"/>
      <c r="K75" s="37"/>
      <c r="L75" s="37"/>
      <c r="M75" s="37"/>
      <c r="N75" s="37"/>
      <c r="O75" s="37"/>
      <c r="P75" s="37"/>
    </row>
    <row r="76" spans="1:21" ht="26.25" customHeight="1" x14ac:dyDescent="0.15">
      <c r="A76" s="38"/>
      <c r="B76" s="38"/>
      <c r="C76" s="38"/>
      <c r="D76" s="37"/>
      <c r="E76" s="37"/>
      <c r="F76" s="37"/>
      <c r="G76" s="37"/>
      <c r="H76" s="37"/>
      <c r="I76" s="37"/>
      <c r="J76" s="37"/>
      <c r="K76" s="37"/>
      <c r="L76" s="37"/>
      <c r="M76" s="37"/>
      <c r="N76" s="37"/>
      <c r="O76" s="37"/>
      <c r="P76" s="37"/>
    </row>
    <row r="79" spans="1:21" x14ac:dyDescent="0.15">
      <c r="T79" s="9"/>
      <c r="U79" s="9"/>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s="1" t="s">
        <v>14</v>
      </c>
      <c r="V99" s="39" t="s">
        <v>15</v>
      </c>
      <c r="W99" s="9" t="s">
        <v>16</v>
      </c>
      <c r="X99" s="9" t="s">
        <v>3</v>
      </c>
      <c r="Y99" s="9" t="s">
        <v>4</v>
      </c>
    </row>
    <row r="100" spans="20:25" ht="13.5" hidden="1" customHeight="1" x14ac:dyDescent="0.15">
      <c r="T100" s="40"/>
      <c r="U100" s="1">
        <v>1</v>
      </c>
      <c r="V100" s="1" t="s">
        <v>51</v>
      </c>
      <c r="W100" s="13">
        <v>79.619565217391298</v>
      </c>
      <c r="X100" s="13">
        <v>77.944992215879608</v>
      </c>
      <c r="Y100" s="13">
        <v>10</v>
      </c>
    </row>
    <row r="101" spans="20:25" hidden="1" x14ac:dyDescent="0.15">
      <c r="T101" s="41"/>
      <c r="U101" s="1">
        <v>2</v>
      </c>
      <c r="V101" s="1" t="s">
        <v>52</v>
      </c>
      <c r="W101" s="13">
        <v>67.173913043478265</v>
      </c>
      <c r="X101" s="13">
        <v>69.117799688635188</v>
      </c>
      <c r="Y101" s="13">
        <v>15</v>
      </c>
    </row>
    <row r="102" spans="20:25" hidden="1" x14ac:dyDescent="0.15">
      <c r="T102" s="41"/>
      <c r="U102" s="1">
        <v>3</v>
      </c>
      <c r="V102" s="1" t="s">
        <v>53</v>
      </c>
      <c r="W102" s="13">
        <v>68.478260869565219</v>
      </c>
      <c r="X102" s="13">
        <v>67.825635703165531</v>
      </c>
      <c r="Y102" s="13">
        <v>20</v>
      </c>
    </row>
    <row r="103" spans="20:25" hidden="1" x14ac:dyDescent="0.15">
      <c r="T103" s="41"/>
      <c r="U103" s="1">
        <v>4</v>
      </c>
      <c r="V103" s="1" t="s">
        <v>54</v>
      </c>
      <c r="W103" s="13">
        <v>75.724637681159422</v>
      </c>
      <c r="X103" s="13">
        <v>76.050856253243381</v>
      </c>
      <c r="Y103" s="13">
        <v>25</v>
      </c>
    </row>
    <row r="104" spans="20:25" hidden="1" x14ac:dyDescent="0.15">
      <c r="T104" s="41"/>
      <c r="U104" s="1">
        <v>5</v>
      </c>
      <c r="V104" s="1" t="s">
        <v>55</v>
      </c>
      <c r="W104" s="13">
        <v>83.333333333333343</v>
      </c>
      <c r="X104" s="13">
        <v>81.672720982528972</v>
      </c>
      <c r="Y104" s="13">
        <v>30</v>
      </c>
    </row>
    <row r="105" spans="20:25" hidden="1" x14ac:dyDescent="0.15">
      <c r="T105" s="41"/>
      <c r="U105" s="1">
        <v>6</v>
      </c>
      <c r="V105" s="1" t="s">
        <v>56</v>
      </c>
      <c r="W105" s="13">
        <v>71.739130434782609</v>
      </c>
      <c r="X105" s="13">
        <v>71.717695900363253</v>
      </c>
      <c r="Y105" s="13">
        <v>35</v>
      </c>
    </row>
    <row r="106" spans="20:25" hidden="1" x14ac:dyDescent="0.15">
      <c r="T106" s="41"/>
      <c r="U106" s="1">
        <v>7</v>
      </c>
      <c r="V106" s="1" t="s">
        <v>57</v>
      </c>
      <c r="W106" s="13">
        <v>70.380434782608702</v>
      </c>
      <c r="X106" s="13">
        <v>69.174883238194084</v>
      </c>
      <c r="Y106" s="13">
        <v>40</v>
      </c>
    </row>
    <row r="107" spans="20:25" hidden="1" x14ac:dyDescent="0.15">
      <c r="T107" s="41"/>
      <c r="U107" s="1">
        <v>8</v>
      </c>
      <c r="V107" s="1" t="s">
        <v>58</v>
      </c>
      <c r="W107" s="13">
        <v>54.347826086956516</v>
      </c>
      <c r="X107" s="13">
        <v>57.732226258432803</v>
      </c>
      <c r="Y107" s="13">
        <v>45</v>
      </c>
    </row>
    <row r="108" spans="20:25" hidden="1" x14ac:dyDescent="0.15">
      <c r="T108" s="41"/>
      <c r="U108" s="1">
        <v>9</v>
      </c>
      <c r="V108" s="1" t="s">
        <v>59</v>
      </c>
      <c r="W108" s="13">
        <v>67.663043478260875</v>
      </c>
      <c r="X108" s="13">
        <v>67.053710430721324</v>
      </c>
      <c r="Y108" s="13">
        <v>50</v>
      </c>
    </row>
    <row r="109" spans="20:25" hidden="1" x14ac:dyDescent="0.15">
      <c r="T109" s="42"/>
      <c r="U109" s="1">
        <v>10</v>
      </c>
      <c r="V109" s="1" t="s">
        <v>25</v>
      </c>
      <c r="W109" s="13"/>
      <c r="X109" s="13"/>
      <c r="Y109" s="13"/>
    </row>
    <row r="110" spans="20:25" ht="13.5" customHeight="1" x14ac:dyDescent="0.15">
      <c r="T110" s="40"/>
      <c r="U110" s="1">
        <v>1</v>
      </c>
      <c r="V110" s="1" t="s">
        <v>60</v>
      </c>
      <c r="W110" s="13">
        <v>71.93675889328064</v>
      </c>
      <c r="X110" s="13">
        <v>72.092748973911398</v>
      </c>
      <c r="Y110" s="13">
        <v>74.609454545454568</v>
      </c>
    </row>
    <row r="111" spans="20:25" x14ac:dyDescent="0.15">
      <c r="T111" s="41"/>
      <c r="U111" s="1">
        <v>2</v>
      </c>
      <c r="V111" s="1" t="s">
        <v>61</v>
      </c>
      <c r="W111" s="13">
        <v>76.932367149758448</v>
      </c>
      <c r="X111" s="13">
        <v>76.480424378711874</v>
      </c>
      <c r="Y111" s="13">
        <v>76.084236072425128</v>
      </c>
    </row>
    <row r="112" spans="20:25" x14ac:dyDescent="0.15">
      <c r="T112" s="41"/>
      <c r="U112" s="1">
        <v>3</v>
      </c>
      <c r="V112" s="1" t="s">
        <v>62</v>
      </c>
      <c r="W112" s="13">
        <v>67.608695652173907</v>
      </c>
      <c r="X112" s="13">
        <v>67.088738972496117</v>
      </c>
      <c r="Y112" s="13">
        <v>59.671399999999991</v>
      </c>
    </row>
    <row r="113" spans="20:25" x14ac:dyDescent="0.15">
      <c r="T113" s="41"/>
      <c r="U113" s="1">
        <v>4</v>
      </c>
      <c r="V113" s="1" t="s">
        <v>63</v>
      </c>
      <c r="W113" s="13">
        <v>64.565217391304344</v>
      </c>
      <c r="X113" s="13">
        <v>64.98702646600934</v>
      </c>
      <c r="Y113" s="13">
        <v>64.453600000000009</v>
      </c>
    </row>
    <row r="114" spans="20:25" hidden="1" x14ac:dyDescent="0.15">
      <c r="T114" s="41"/>
      <c r="U114" s="1">
        <v>5</v>
      </c>
      <c r="V114" s="1" t="s">
        <v>25</v>
      </c>
      <c r="W114" s="13"/>
      <c r="X114" s="13"/>
      <c r="Y114" s="13"/>
    </row>
    <row r="115" spans="20:25" hidden="1" x14ac:dyDescent="0.15">
      <c r="T115" s="42"/>
      <c r="U115" s="1">
        <v>6</v>
      </c>
      <c r="V115" s="1" t="s">
        <v>25</v>
      </c>
      <c r="W115" s="13"/>
      <c r="X115" s="13"/>
      <c r="Y115" s="13"/>
    </row>
    <row r="116" spans="20:25" ht="13.5" customHeight="1" x14ac:dyDescent="0.15">
      <c r="T116" s="40"/>
      <c r="U116" s="1">
        <v>1</v>
      </c>
      <c r="V116" s="1" t="s">
        <v>32</v>
      </c>
      <c r="W116" s="13">
        <v>73.602484472049682</v>
      </c>
      <c r="X116" s="13">
        <v>73.7885190402056</v>
      </c>
      <c r="Y116" s="13">
        <v>74.723047619047605</v>
      </c>
    </row>
    <row r="117" spans="20:25" x14ac:dyDescent="0.15">
      <c r="T117" s="41"/>
      <c r="U117" s="1">
        <v>2</v>
      </c>
      <c r="V117" s="1" t="s">
        <v>33</v>
      </c>
      <c r="W117" s="13">
        <v>66.545893719806756</v>
      </c>
      <c r="X117" s="13">
        <v>65.795998385515759</v>
      </c>
      <c r="Y117" s="13">
        <v>61.878124961314001</v>
      </c>
    </row>
    <row r="118" spans="20:25" hidden="1" x14ac:dyDescent="0.15">
      <c r="T118" s="41"/>
      <c r="U118" s="1">
        <v>3</v>
      </c>
      <c r="V118" s="1" t="s">
        <v>25</v>
      </c>
      <c r="W118" s="13"/>
      <c r="X118" s="13"/>
      <c r="Y118" s="13"/>
    </row>
    <row r="119" spans="20:25" hidden="1" x14ac:dyDescent="0.15">
      <c r="T119" s="41"/>
      <c r="U119" s="1">
        <v>4</v>
      </c>
      <c r="V119" s="1" t="s">
        <v>25</v>
      </c>
      <c r="W119" s="13"/>
      <c r="X119" s="13"/>
      <c r="Y119" s="13"/>
    </row>
    <row r="120" spans="20:25" hidden="1" x14ac:dyDescent="0.15">
      <c r="T120" s="42"/>
      <c r="U120" s="1">
        <v>5</v>
      </c>
      <c r="V120" s="1"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137B-8044-4DED-BF6F-77E90A06DA03}">
  <sheetPr codeName="Sheet9">
    <pageSetUpPr fitToPage="1"/>
  </sheetPr>
  <dimension ref="A1:Y142"/>
  <sheetViews>
    <sheetView view="pageBreakPreview" topLeftCell="A25" zoomScaleNormal="100" zoomScaleSheetLayoutView="100" workbookViewId="0">
      <selection activeCell="I65" sqref="I65:P65"/>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77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row>
    <row r="6" spans="1:16" hidden="1" x14ac:dyDescent="0.15">
      <c r="A6" s="8"/>
      <c r="B6" s="8"/>
      <c r="C6" s="8"/>
      <c r="D6" s="8"/>
      <c r="E6" s="10"/>
    </row>
    <row r="7" spans="1:16" ht="13.5" hidden="1" customHeight="1" x14ac:dyDescent="0.15">
      <c r="A7" s="11"/>
      <c r="B7" s="11"/>
      <c r="C7" s="12"/>
      <c r="D7" s="12"/>
      <c r="E7" s="13"/>
    </row>
    <row r="8" spans="1:16" hidden="1" x14ac:dyDescent="0.15">
      <c r="A8" s="11"/>
      <c r="B8" s="11"/>
      <c r="C8" s="12"/>
      <c r="D8" s="12"/>
      <c r="E8" s="13"/>
    </row>
    <row r="9" spans="1:16" hidden="1" x14ac:dyDescent="0.15">
      <c r="A9" s="11"/>
      <c r="B9" s="11"/>
      <c r="C9" s="12"/>
      <c r="D9" s="12"/>
      <c r="E9" s="13"/>
    </row>
    <row r="10" spans="1:16" hidden="1" x14ac:dyDescent="0.15">
      <c r="A10" s="11"/>
      <c r="B10" s="11"/>
      <c r="C10" s="12"/>
      <c r="D10" s="12"/>
      <c r="E10" s="13"/>
    </row>
    <row r="11" spans="1:16" hidden="1" x14ac:dyDescent="0.15">
      <c r="A11" s="11"/>
      <c r="B11" s="11"/>
      <c r="C11" s="12"/>
      <c r="D11" s="12"/>
      <c r="E11" s="13"/>
    </row>
    <row r="12" spans="1:16" hidden="1" x14ac:dyDescent="0.15">
      <c r="A12" s="11"/>
      <c r="B12" s="11"/>
      <c r="C12" s="12"/>
      <c r="D12" s="12"/>
      <c r="E12" s="13"/>
    </row>
    <row r="13" spans="1:16" hidden="1" x14ac:dyDescent="0.15">
      <c r="A13" s="11"/>
      <c r="B13" s="11"/>
      <c r="C13" s="11"/>
      <c r="D13" s="11"/>
      <c r="E13" s="13"/>
    </row>
    <row r="14" spans="1:16" ht="13.5" hidden="1" customHeight="1" x14ac:dyDescent="0.15">
      <c r="A14" s="11"/>
      <c r="B14" s="11"/>
      <c r="C14" s="12"/>
      <c r="D14" s="12"/>
      <c r="E14" s="13"/>
    </row>
    <row r="15" spans="1:16" ht="13.5" hidden="1" customHeight="1" x14ac:dyDescent="0.15">
      <c r="A15" s="11"/>
      <c r="B15" s="11"/>
      <c r="C15" s="12"/>
      <c r="D15" s="12"/>
      <c r="E15" s="13"/>
      <c r="P15" s="14"/>
    </row>
    <row r="16" spans="1:16" hidden="1" x14ac:dyDescent="0.15">
      <c r="A16" s="11"/>
      <c r="B16" s="11"/>
      <c r="C16" s="12"/>
      <c r="D16" s="12"/>
      <c r="E16" s="13"/>
      <c r="P16" s="14"/>
    </row>
    <row r="17" spans="1:25" hidden="1" x14ac:dyDescent="0.15">
      <c r="A17" s="11"/>
      <c r="B17" s="11"/>
      <c r="C17" s="12"/>
      <c r="D17" s="12"/>
      <c r="E17" s="13"/>
      <c r="Q17" s="15"/>
      <c r="R17" s="15"/>
      <c r="U17" s="15"/>
    </row>
    <row r="18" spans="1:25" hidden="1" x14ac:dyDescent="0.15">
      <c r="A18" s="11"/>
      <c r="B18" s="11"/>
      <c r="C18" s="11"/>
      <c r="D18" s="11"/>
      <c r="E18" s="13"/>
      <c r="Q18" s="15"/>
      <c r="R18" s="15"/>
      <c r="U18" s="15"/>
      <c r="V18" s="15"/>
      <c r="W18" s="15"/>
    </row>
    <row r="19" spans="1:25" ht="3" hidden="1" customHeight="1" x14ac:dyDescent="0.15"/>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6"/>
      <c r="E24" s="17"/>
      <c r="F24" s="7"/>
    </row>
    <row r="25" spans="1:25" x14ac:dyDescent="0.15">
      <c r="A25" s="64"/>
      <c r="B25" s="64"/>
      <c r="C25" s="64"/>
      <c r="D25" s="64"/>
      <c r="E25" s="65" t="s">
        <v>1</v>
      </c>
      <c r="F25" s="66"/>
      <c r="G25" s="67"/>
      <c r="U25" s="64"/>
      <c r="V25" s="64"/>
      <c r="W25" s="65" t="s">
        <v>1</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電流のはたらき</v>
      </c>
      <c r="C27" s="69"/>
      <c r="D27" s="70"/>
      <c r="E27" s="21">
        <f t="shared" ref="E27:G47" si="1">IF(W27&lt;&gt;"",W27,"")</f>
        <v>53.623188405797102</v>
      </c>
      <c r="F27" s="22">
        <f t="shared" si="1"/>
        <v>57.658586900464151</v>
      </c>
      <c r="G27" s="23">
        <f t="shared" si="1"/>
        <v>10</v>
      </c>
      <c r="U27" s="71" t="s">
        <v>5</v>
      </c>
      <c r="V27" s="45" t="str">
        <f t="shared" ref="V27:Y42" si="2">IF(V100&lt;&gt;"",V100,"")</f>
        <v>電流のはたらき</v>
      </c>
      <c r="W27" s="21">
        <f t="shared" si="2"/>
        <v>53.623188405797102</v>
      </c>
      <c r="X27" s="22">
        <f t="shared" si="2"/>
        <v>57.658586900464151</v>
      </c>
      <c r="Y27" s="23">
        <f t="shared" si="2"/>
        <v>10</v>
      </c>
    </row>
    <row r="28" spans="1:25" hidden="1" x14ac:dyDescent="0.15">
      <c r="A28" s="53"/>
      <c r="B28" s="58" t="str">
        <f t="shared" si="0"/>
        <v>流れる水のはたらき</v>
      </c>
      <c r="C28" s="59"/>
      <c r="D28" s="60"/>
      <c r="E28" s="24">
        <f t="shared" si="1"/>
        <v>69.20289855072464</v>
      </c>
      <c r="F28" s="25">
        <f t="shared" si="1"/>
        <v>61.053807804710338</v>
      </c>
      <c r="G28" s="26">
        <f t="shared" si="1"/>
        <v>15</v>
      </c>
      <c r="U28" s="72"/>
      <c r="V28" s="27" t="str">
        <f t="shared" si="2"/>
        <v>流れる水のはたらき</v>
      </c>
      <c r="W28" s="24">
        <f t="shared" si="2"/>
        <v>69.20289855072464</v>
      </c>
      <c r="X28" s="25">
        <f t="shared" si="2"/>
        <v>61.053807804710338</v>
      </c>
      <c r="Y28" s="26">
        <f t="shared" si="2"/>
        <v>15</v>
      </c>
    </row>
    <row r="29" spans="1:25" hidden="1" x14ac:dyDescent="0.15">
      <c r="A29" s="53"/>
      <c r="B29" s="58" t="str">
        <f t="shared" si="0"/>
        <v>ふりこのきまり</v>
      </c>
      <c r="C29" s="59"/>
      <c r="D29" s="60"/>
      <c r="E29" s="24">
        <f t="shared" si="1"/>
        <v>65.217391304347828</v>
      </c>
      <c r="F29" s="25">
        <f t="shared" si="1"/>
        <v>58.157125666150932</v>
      </c>
      <c r="G29" s="26">
        <f t="shared" si="1"/>
        <v>20</v>
      </c>
      <c r="U29" s="72"/>
      <c r="V29" s="27" t="str">
        <f t="shared" si="2"/>
        <v>ふりこのきまり</v>
      </c>
      <c r="W29" s="24">
        <f t="shared" si="2"/>
        <v>65.217391304347828</v>
      </c>
      <c r="X29" s="25">
        <f t="shared" si="2"/>
        <v>58.157125666150932</v>
      </c>
      <c r="Y29" s="26">
        <f t="shared" si="2"/>
        <v>20</v>
      </c>
    </row>
    <row r="30" spans="1:25" hidden="1" x14ac:dyDescent="0.15">
      <c r="A30" s="53"/>
      <c r="B30" s="58" t="str">
        <f t="shared" si="0"/>
        <v>物のとけ方</v>
      </c>
      <c r="C30" s="59"/>
      <c r="D30" s="60"/>
      <c r="E30" s="24">
        <f t="shared" si="1"/>
        <v>72.463768115942031</v>
      </c>
      <c r="F30" s="25">
        <f t="shared" si="1"/>
        <v>69.554753309265934</v>
      </c>
      <c r="G30" s="26">
        <f t="shared" si="1"/>
        <v>25</v>
      </c>
      <c r="U30" s="72"/>
      <c r="V30" s="27" t="str">
        <f t="shared" si="2"/>
        <v>物のとけ方</v>
      </c>
      <c r="W30" s="24">
        <f t="shared" si="2"/>
        <v>72.463768115942031</v>
      </c>
      <c r="X30" s="25">
        <f t="shared" si="2"/>
        <v>69.554753309265934</v>
      </c>
      <c r="Y30" s="26">
        <f t="shared" si="2"/>
        <v>25</v>
      </c>
    </row>
    <row r="31" spans="1:25" hidden="1" x14ac:dyDescent="0.15">
      <c r="A31" s="53"/>
      <c r="B31" s="58" t="str">
        <f t="shared" si="0"/>
        <v>物の燃え方</v>
      </c>
      <c r="C31" s="59"/>
      <c r="D31" s="60"/>
      <c r="E31" s="24">
        <f t="shared" si="1"/>
        <v>82.246376811594203</v>
      </c>
      <c r="F31" s="25">
        <f t="shared" si="1"/>
        <v>83.754512635379058</v>
      </c>
      <c r="G31" s="26">
        <f t="shared" si="1"/>
        <v>30</v>
      </c>
      <c r="U31" s="72"/>
      <c r="V31" s="27" t="str">
        <f t="shared" si="2"/>
        <v>物の燃え方</v>
      </c>
      <c r="W31" s="24">
        <f t="shared" si="2"/>
        <v>82.246376811594203</v>
      </c>
      <c r="X31" s="25">
        <f t="shared" si="2"/>
        <v>83.754512635379058</v>
      </c>
      <c r="Y31" s="26">
        <f t="shared" si="2"/>
        <v>30</v>
      </c>
    </row>
    <row r="32" spans="1:25" hidden="1" x14ac:dyDescent="0.15">
      <c r="A32" s="53"/>
      <c r="B32" s="58" t="str">
        <f t="shared" si="0"/>
        <v>動物のからだのつくりとはたらき</v>
      </c>
      <c r="C32" s="59"/>
      <c r="D32" s="60"/>
      <c r="E32" s="24">
        <f t="shared" si="1"/>
        <v>66.304347826086968</v>
      </c>
      <c r="F32" s="25">
        <f t="shared" si="1"/>
        <v>63.426164689702588</v>
      </c>
      <c r="G32" s="26">
        <f t="shared" si="1"/>
        <v>35</v>
      </c>
      <c r="U32" s="72"/>
      <c r="V32" s="27" t="str">
        <f t="shared" si="2"/>
        <v>動物のからだのつくりとはたらき</v>
      </c>
      <c r="W32" s="24">
        <f t="shared" si="2"/>
        <v>66.304347826086968</v>
      </c>
      <c r="X32" s="25">
        <f t="shared" si="2"/>
        <v>63.426164689702588</v>
      </c>
      <c r="Y32" s="26">
        <f t="shared" si="2"/>
        <v>35</v>
      </c>
    </row>
    <row r="33" spans="1:25" hidden="1" x14ac:dyDescent="0.15">
      <c r="A33" s="53"/>
      <c r="B33" s="58" t="str">
        <f t="shared" si="0"/>
        <v>植物のつくりとはたらき</v>
      </c>
      <c r="C33" s="59"/>
      <c r="D33" s="60"/>
      <c r="E33" s="24">
        <f t="shared" si="1"/>
        <v>84.05797101449275</v>
      </c>
      <c r="F33" s="25">
        <f t="shared" si="1"/>
        <v>80.7203025614578</v>
      </c>
      <c r="G33" s="26">
        <f t="shared" si="1"/>
        <v>40</v>
      </c>
      <c r="U33" s="72"/>
      <c r="V33" s="27" t="str">
        <f t="shared" si="2"/>
        <v>植物のつくりとはたらき</v>
      </c>
      <c r="W33" s="24">
        <f t="shared" si="2"/>
        <v>84.05797101449275</v>
      </c>
      <c r="X33" s="25">
        <f t="shared" si="2"/>
        <v>80.7203025614578</v>
      </c>
      <c r="Y33" s="26">
        <f t="shared" si="2"/>
        <v>40</v>
      </c>
    </row>
    <row r="34" spans="1:25" hidden="1" x14ac:dyDescent="0.15">
      <c r="A34" s="53"/>
      <c r="B34" s="58" t="str">
        <f t="shared" si="0"/>
        <v>生物とかんきょう</v>
      </c>
      <c r="C34" s="59"/>
      <c r="D34" s="60"/>
      <c r="E34" s="24">
        <f t="shared" si="1"/>
        <v>78.623188405797094</v>
      </c>
      <c r="F34" s="25">
        <f t="shared" si="1"/>
        <v>77.737665463297233</v>
      </c>
      <c r="G34" s="26">
        <f t="shared" si="1"/>
        <v>45</v>
      </c>
      <c r="U34" s="72"/>
      <c r="V34" s="27" t="str">
        <f t="shared" si="2"/>
        <v>生物とかんきょう</v>
      </c>
      <c r="W34" s="24">
        <f t="shared" si="2"/>
        <v>78.623188405797094</v>
      </c>
      <c r="X34" s="25">
        <f t="shared" si="2"/>
        <v>77.737665463297233</v>
      </c>
      <c r="Y34" s="26">
        <f t="shared" si="2"/>
        <v>45</v>
      </c>
    </row>
    <row r="35" spans="1:25" hidden="1" x14ac:dyDescent="0.15">
      <c r="A35" s="53"/>
      <c r="B35" s="58" t="str">
        <f t="shared" si="0"/>
        <v>水よう液の性質</v>
      </c>
      <c r="C35" s="59"/>
      <c r="D35" s="60"/>
      <c r="E35" s="24">
        <f t="shared" si="1"/>
        <v>50.362318840579711</v>
      </c>
      <c r="F35" s="25">
        <f t="shared" si="1"/>
        <v>49.896854048478602</v>
      </c>
      <c r="G35" s="26">
        <f t="shared" si="1"/>
        <v>50</v>
      </c>
      <c r="U35" s="72"/>
      <c r="V35" s="27" t="str">
        <f t="shared" si="2"/>
        <v>水よう液の性質</v>
      </c>
      <c r="W35" s="24">
        <f t="shared" si="2"/>
        <v>50.362318840579711</v>
      </c>
      <c r="X35" s="25">
        <f t="shared" si="2"/>
        <v>49.896854048478602</v>
      </c>
      <c r="Y35" s="26">
        <f t="shared" si="2"/>
        <v>50</v>
      </c>
    </row>
    <row r="36" spans="1:25" hidden="1" x14ac:dyDescent="0.15">
      <c r="A36" s="54"/>
      <c r="B36" s="61" t="str">
        <f t="shared" si="0"/>
        <v>月と太陽</v>
      </c>
      <c r="C36" s="62"/>
      <c r="D36" s="63"/>
      <c r="E36" s="28">
        <f t="shared" si="1"/>
        <v>87.5</v>
      </c>
      <c r="F36" s="29">
        <f t="shared" si="1"/>
        <v>84.115523465703973</v>
      </c>
      <c r="G36" s="30">
        <f t="shared" si="1"/>
        <v>55</v>
      </c>
      <c r="U36" s="73"/>
      <c r="V36" s="31" t="str">
        <f t="shared" si="2"/>
        <v>月と太陽</v>
      </c>
      <c r="W36" s="28">
        <f t="shared" si="2"/>
        <v>87.5</v>
      </c>
      <c r="X36" s="29">
        <f t="shared" si="2"/>
        <v>84.115523465703973</v>
      </c>
      <c r="Y36" s="30">
        <f t="shared" si="2"/>
        <v>55</v>
      </c>
    </row>
    <row r="37" spans="1:25" x14ac:dyDescent="0.15">
      <c r="A37" s="52" t="s">
        <v>6</v>
      </c>
      <c r="B37" s="55" t="str">
        <f t="shared" si="0"/>
        <v>物質・エネルギー</v>
      </c>
      <c r="C37" s="56"/>
      <c r="D37" s="57"/>
      <c r="E37" s="21">
        <f t="shared" si="1"/>
        <v>64.782608695652172</v>
      </c>
      <c r="F37" s="22">
        <f t="shared" si="1"/>
        <v>63.804366511947734</v>
      </c>
      <c r="G37" s="23">
        <f t="shared" si="1"/>
        <v>61.586578168463021</v>
      </c>
      <c r="U37" s="52" t="s">
        <v>6</v>
      </c>
      <c r="V37" s="45" t="str">
        <f t="shared" si="2"/>
        <v>物質・エネルギー</v>
      </c>
      <c r="W37" s="21">
        <f t="shared" si="2"/>
        <v>64.782608695652172</v>
      </c>
      <c r="X37" s="22">
        <f t="shared" si="2"/>
        <v>63.804366511947734</v>
      </c>
      <c r="Y37" s="23">
        <f t="shared" si="2"/>
        <v>61.586578168463021</v>
      </c>
    </row>
    <row r="38" spans="1:25" x14ac:dyDescent="0.15">
      <c r="A38" s="53"/>
      <c r="B38" s="58" t="str">
        <f t="shared" si="0"/>
        <v>生命・地球</v>
      </c>
      <c r="C38" s="59"/>
      <c r="D38" s="60"/>
      <c r="E38" s="24">
        <f t="shared" si="1"/>
        <v>77.785326086956516</v>
      </c>
      <c r="F38" s="25">
        <f t="shared" si="1"/>
        <v>74.079744713769983</v>
      </c>
      <c r="G38" s="26">
        <f t="shared" si="1"/>
        <v>73.253436995221918</v>
      </c>
      <c r="U38" s="53"/>
      <c r="V38" s="27" t="str">
        <f t="shared" si="2"/>
        <v>生命・地球</v>
      </c>
      <c r="W38" s="24">
        <f t="shared" si="2"/>
        <v>77.785326086956516</v>
      </c>
      <c r="X38" s="25">
        <f t="shared" si="2"/>
        <v>74.079744713769983</v>
      </c>
      <c r="Y38" s="26">
        <f t="shared" si="2"/>
        <v>73.253436995221918</v>
      </c>
    </row>
    <row r="39" spans="1:25" x14ac:dyDescent="0.15">
      <c r="A39" s="53"/>
      <c r="B39" s="58" t="str">
        <f t="shared" si="0"/>
        <v/>
      </c>
      <c r="C39" s="59"/>
      <c r="D39" s="60"/>
      <c r="E39" s="24" t="str">
        <f t="shared" si="1"/>
        <v/>
      </c>
      <c r="F39" s="25" t="str">
        <f t="shared" si="1"/>
        <v/>
      </c>
      <c r="G39" s="26" t="str">
        <f t="shared" si="1"/>
        <v/>
      </c>
      <c r="U39" s="53"/>
      <c r="V39" s="27" t="str">
        <f t="shared" si="2"/>
        <v/>
      </c>
      <c r="W39" s="24" t="str">
        <f t="shared" si="2"/>
        <v/>
      </c>
      <c r="X39" s="25" t="str">
        <f t="shared" si="2"/>
        <v/>
      </c>
      <c r="Y39" s="26" t="str">
        <f t="shared" si="2"/>
        <v/>
      </c>
    </row>
    <row r="40" spans="1:25" x14ac:dyDescent="0.15">
      <c r="A40" s="53"/>
      <c r="B40" s="58" t="str">
        <f t="shared" si="0"/>
        <v/>
      </c>
      <c r="C40" s="59"/>
      <c r="D40" s="60"/>
      <c r="E40" s="24" t="str">
        <f t="shared" si="1"/>
        <v/>
      </c>
      <c r="F40" s="25" t="str">
        <f t="shared" si="1"/>
        <v/>
      </c>
      <c r="G40" s="26" t="str">
        <f t="shared" si="1"/>
        <v/>
      </c>
      <c r="U40" s="53"/>
      <c r="V40" s="27" t="str">
        <f t="shared" si="2"/>
        <v/>
      </c>
      <c r="W40" s="24" t="str">
        <f t="shared" si="2"/>
        <v/>
      </c>
      <c r="X40" s="25" t="str">
        <f t="shared" si="2"/>
        <v/>
      </c>
      <c r="Y40" s="26" t="str">
        <f t="shared" si="2"/>
        <v/>
      </c>
    </row>
    <row r="41" spans="1:25" x14ac:dyDescent="0.15">
      <c r="A41" s="53"/>
      <c r="B41" s="58" t="str">
        <f t="shared" si="0"/>
        <v/>
      </c>
      <c r="C41" s="59"/>
      <c r="D41" s="60"/>
      <c r="E41" s="24" t="str">
        <f t="shared" si="1"/>
        <v/>
      </c>
      <c r="F41" s="25" t="str">
        <f t="shared" si="1"/>
        <v/>
      </c>
      <c r="G41" s="26" t="str">
        <f t="shared" si="1"/>
        <v/>
      </c>
      <c r="I41" s="32"/>
      <c r="U41" s="53"/>
      <c r="V41" s="27" t="str">
        <f t="shared" si="2"/>
        <v/>
      </c>
      <c r="W41" s="24" t="str">
        <f t="shared" si="2"/>
        <v/>
      </c>
      <c r="X41" s="25" t="str">
        <f t="shared" si="2"/>
        <v/>
      </c>
      <c r="Y41" s="26" t="str">
        <f t="shared" si="2"/>
        <v/>
      </c>
    </row>
    <row r="42" spans="1:25" x14ac:dyDescent="0.15">
      <c r="A42" s="54"/>
      <c r="B42" s="61" t="str">
        <f t="shared" si="0"/>
        <v/>
      </c>
      <c r="C42" s="62"/>
      <c r="D42" s="63"/>
      <c r="E42" s="28" t="str">
        <f t="shared" si="1"/>
        <v/>
      </c>
      <c r="F42" s="29" t="str">
        <f t="shared" si="1"/>
        <v/>
      </c>
      <c r="G42" s="30" t="str">
        <f t="shared" si="1"/>
        <v/>
      </c>
      <c r="U42" s="54"/>
      <c r="V42" s="31" t="str">
        <f t="shared" si="2"/>
        <v/>
      </c>
      <c r="W42" s="28" t="str">
        <f t="shared" si="2"/>
        <v/>
      </c>
      <c r="X42" s="29" t="str">
        <f t="shared" si="2"/>
        <v/>
      </c>
      <c r="Y42" s="30" t="str">
        <f t="shared" si="2"/>
        <v/>
      </c>
    </row>
    <row r="43" spans="1:25" x14ac:dyDescent="0.15">
      <c r="A43" s="52" t="s">
        <v>7</v>
      </c>
      <c r="B43" s="55" t="str">
        <f t="shared" si="0"/>
        <v>知識・技能</v>
      </c>
      <c r="C43" s="56"/>
      <c r="D43" s="57"/>
      <c r="E43" s="21">
        <f t="shared" si="1"/>
        <v>75.60386473429952</v>
      </c>
      <c r="F43" s="22">
        <f t="shared" si="1"/>
        <v>72.960002292132259</v>
      </c>
      <c r="G43" s="23">
        <f t="shared" si="1"/>
        <v>71.301333470020779</v>
      </c>
      <c r="U43" s="52" t="s">
        <v>7</v>
      </c>
      <c r="V43" s="45" t="str">
        <f t="shared" ref="V43:Y47" si="3">IF(V116&lt;&gt;"",V116,"")</f>
        <v>知識・技能</v>
      </c>
      <c r="W43" s="21">
        <f t="shared" si="3"/>
        <v>75.60386473429952</v>
      </c>
      <c r="X43" s="22">
        <f t="shared" si="3"/>
        <v>72.960002292132259</v>
      </c>
      <c r="Y43" s="23">
        <f t="shared" si="3"/>
        <v>71.301333470020779</v>
      </c>
    </row>
    <row r="44" spans="1:25" x14ac:dyDescent="0.15">
      <c r="A44" s="53"/>
      <c r="B44" s="58" t="str">
        <f t="shared" si="0"/>
        <v>思考・判断・表現</v>
      </c>
      <c r="C44" s="59"/>
      <c r="D44" s="60"/>
      <c r="E44" s="24">
        <f t="shared" si="1"/>
        <v>65.802675585284277</v>
      </c>
      <c r="F44" s="25">
        <f t="shared" si="1"/>
        <v>63.773951680088864</v>
      </c>
      <c r="G44" s="26">
        <f t="shared" si="1"/>
        <v>62.494589383855548</v>
      </c>
      <c r="U44" s="53"/>
      <c r="V44" s="27" t="str">
        <f t="shared" si="3"/>
        <v>思考・判断・表現</v>
      </c>
      <c r="W44" s="24">
        <f t="shared" si="3"/>
        <v>65.802675585284277</v>
      </c>
      <c r="X44" s="25">
        <f t="shared" si="3"/>
        <v>63.773951680088864</v>
      </c>
      <c r="Y44" s="26">
        <f t="shared" si="3"/>
        <v>62.494589383855548</v>
      </c>
    </row>
    <row r="45" spans="1:25" x14ac:dyDescent="0.15">
      <c r="A45" s="53"/>
      <c r="B45" s="58" t="str">
        <f t="shared" si="0"/>
        <v/>
      </c>
      <c r="C45" s="59"/>
      <c r="D45" s="60"/>
      <c r="E45" s="24" t="str">
        <f t="shared" si="1"/>
        <v/>
      </c>
      <c r="F45" s="25" t="str">
        <f t="shared" si="1"/>
        <v/>
      </c>
      <c r="G45" s="26" t="str">
        <f t="shared" si="1"/>
        <v/>
      </c>
      <c r="U45" s="53"/>
      <c r="V45" s="27" t="str">
        <f t="shared" si="3"/>
        <v/>
      </c>
      <c r="W45" s="24" t="str">
        <f t="shared" si="3"/>
        <v/>
      </c>
      <c r="X45" s="25" t="str">
        <f t="shared" si="3"/>
        <v/>
      </c>
      <c r="Y45" s="26" t="str">
        <f t="shared" si="3"/>
        <v/>
      </c>
    </row>
    <row r="46" spans="1:25" x14ac:dyDescent="0.15">
      <c r="A46" s="53"/>
      <c r="B46" s="58" t="str">
        <f t="shared" si="0"/>
        <v/>
      </c>
      <c r="C46" s="59"/>
      <c r="D46" s="60"/>
      <c r="E46" s="24" t="str">
        <f t="shared" si="1"/>
        <v/>
      </c>
      <c r="F46" s="25" t="str">
        <f t="shared" si="1"/>
        <v/>
      </c>
      <c r="G46" s="26" t="str">
        <f t="shared" si="1"/>
        <v/>
      </c>
      <c r="U46" s="53"/>
      <c r="V46" s="27" t="str">
        <f t="shared" si="3"/>
        <v/>
      </c>
      <c r="W46" s="24" t="str">
        <f t="shared" si="3"/>
        <v/>
      </c>
      <c r="X46" s="25" t="str">
        <f t="shared" si="3"/>
        <v/>
      </c>
      <c r="Y46" s="26" t="str">
        <f t="shared" si="3"/>
        <v/>
      </c>
    </row>
    <row r="47" spans="1:25" x14ac:dyDescent="0.15">
      <c r="A47" s="54"/>
      <c r="B47" s="61" t="str">
        <f t="shared" si="0"/>
        <v/>
      </c>
      <c r="C47" s="62"/>
      <c r="D47" s="63"/>
      <c r="E47" s="28" t="str">
        <f t="shared" si="1"/>
        <v/>
      </c>
      <c r="F47" s="29" t="str">
        <f t="shared" si="1"/>
        <v/>
      </c>
      <c r="G47" s="30" t="str">
        <f t="shared" si="1"/>
        <v/>
      </c>
      <c r="U47" s="54"/>
      <c r="V47" s="31" t="str">
        <f t="shared" si="3"/>
        <v/>
      </c>
      <c r="W47" s="28" t="str">
        <f t="shared" si="3"/>
        <v/>
      </c>
      <c r="X47" s="29" t="str">
        <f t="shared" si="3"/>
        <v/>
      </c>
      <c r="Y47" s="30"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5" t="s">
        <v>9</v>
      </c>
      <c r="B53" s="5"/>
      <c r="C53" s="5"/>
      <c r="H53" s="33"/>
      <c r="P53" s="34" t="s">
        <v>10</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電流のはたらき</v>
      </c>
      <c r="B55" s="48"/>
      <c r="C55" s="48"/>
      <c r="D55" s="49"/>
      <c r="E55" s="49"/>
      <c r="F55" s="49"/>
      <c r="G55" s="49"/>
      <c r="H55" s="49"/>
      <c r="I55" s="49"/>
      <c r="J55" s="49"/>
      <c r="K55" s="49"/>
      <c r="L55" s="49"/>
      <c r="M55" s="49"/>
      <c r="N55" s="49"/>
      <c r="O55" s="49"/>
      <c r="P55" s="49"/>
      <c r="S55" s="35">
        <f t="shared" ref="S55:S74" si="5">LEN(V100)</f>
        <v>7</v>
      </c>
    </row>
    <row r="56" spans="1:19" ht="97.5" hidden="1" customHeight="1" x14ac:dyDescent="0.15">
      <c r="A56" s="48" t="str">
        <f t="shared" si="4"/>
        <v>流れる水のはたらき</v>
      </c>
      <c r="B56" s="48"/>
      <c r="C56" s="48"/>
      <c r="D56" s="49"/>
      <c r="E56" s="49"/>
      <c r="F56" s="49"/>
      <c r="G56" s="49"/>
      <c r="H56" s="49"/>
      <c r="I56" s="49"/>
      <c r="J56" s="49"/>
      <c r="K56" s="49"/>
      <c r="L56" s="49"/>
      <c r="M56" s="49"/>
      <c r="N56" s="49"/>
      <c r="O56" s="49"/>
      <c r="P56" s="49"/>
      <c r="S56" s="35">
        <f t="shared" si="5"/>
        <v>9</v>
      </c>
    </row>
    <row r="57" spans="1:19" ht="97.5" hidden="1" customHeight="1" x14ac:dyDescent="0.15">
      <c r="A57" s="48" t="str">
        <f t="shared" si="4"/>
        <v>ふりこのきまり</v>
      </c>
      <c r="B57" s="48"/>
      <c r="C57" s="48"/>
      <c r="D57" s="49"/>
      <c r="E57" s="49"/>
      <c r="F57" s="49"/>
      <c r="G57" s="49"/>
      <c r="H57" s="49"/>
      <c r="I57" s="49"/>
      <c r="J57" s="49"/>
      <c r="K57" s="49"/>
      <c r="L57" s="49"/>
      <c r="M57" s="49"/>
      <c r="N57" s="49"/>
      <c r="O57" s="49"/>
      <c r="P57" s="49"/>
      <c r="S57" s="35">
        <f t="shared" si="5"/>
        <v>7</v>
      </c>
    </row>
    <row r="58" spans="1:19" ht="97.5" hidden="1" customHeight="1" x14ac:dyDescent="0.15">
      <c r="A58" s="48" t="str">
        <f t="shared" si="4"/>
        <v>物のとけ方</v>
      </c>
      <c r="B58" s="48"/>
      <c r="C58" s="48"/>
      <c r="D58" s="49"/>
      <c r="E58" s="49"/>
      <c r="F58" s="49"/>
      <c r="G58" s="49"/>
      <c r="H58" s="49"/>
      <c r="I58" s="49"/>
      <c r="J58" s="49"/>
      <c r="K58" s="49"/>
      <c r="L58" s="49"/>
      <c r="M58" s="49"/>
      <c r="N58" s="49"/>
      <c r="O58" s="49"/>
      <c r="P58" s="49"/>
      <c r="S58" s="35">
        <f t="shared" si="5"/>
        <v>5</v>
      </c>
    </row>
    <row r="59" spans="1:19" ht="97.5" hidden="1" customHeight="1" x14ac:dyDescent="0.15">
      <c r="A59" s="48" t="str">
        <f t="shared" si="4"/>
        <v>物の燃え方</v>
      </c>
      <c r="B59" s="48"/>
      <c r="C59" s="48"/>
      <c r="D59" s="49"/>
      <c r="E59" s="49"/>
      <c r="F59" s="49"/>
      <c r="G59" s="49"/>
      <c r="H59" s="49"/>
      <c r="I59" s="49"/>
      <c r="J59" s="49"/>
      <c r="K59" s="49"/>
      <c r="L59" s="49"/>
      <c r="M59" s="49"/>
      <c r="N59" s="49"/>
      <c r="O59" s="49"/>
      <c r="P59" s="49"/>
      <c r="S59" s="35">
        <f t="shared" si="5"/>
        <v>5</v>
      </c>
    </row>
    <row r="60" spans="1:19" ht="97.5" hidden="1" customHeight="1" x14ac:dyDescent="0.15">
      <c r="A60" s="48" t="str">
        <f t="shared" si="4"/>
        <v>動物のからだのつくりとはたらき</v>
      </c>
      <c r="B60" s="48"/>
      <c r="C60" s="48"/>
      <c r="D60" s="49"/>
      <c r="E60" s="49"/>
      <c r="F60" s="49"/>
      <c r="G60" s="49"/>
      <c r="H60" s="49"/>
      <c r="I60" s="49"/>
      <c r="J60" s="49"/>
      <c r="K60" s="49"/>
      <c r="L60" s="49"/>
      <c r="M60" s="49"/>
      <c r="N60" s="49"/>
      <c r="O60" s="49"/>
      <c r="P60" s="49"/>
      <c r="S60" s="35">
        <f t="shared" si="5"/>
        <v>15</v>
      </c>
    </row>
    <row r="61" spans="1:19" ht="97.5" hidden="1" customHeight="1" x14ac:dyDescent="0.15">
      <c r="A61" s="48" t="str">
        <f t="shared" si="4"/>
        <v>植物のつくりとはたらき</v>
      </c>
      <c r="B61" s="48"/>
      <c r="C61" s="48"/>
      <c r="D61" s="49"/>
      <c r="E61" s="49"/>
      <c r="F61" s="49"/>
      <c r="G61" s="49"/>
      <c r="H61" s="49"/>
      <c r="I61" s="49"/>
      <c r="J61" s="49"/>
      <c r="K61" s="49"/>
      <c r="L61" s="49"/>
      <c r="M61" s="49"/>
      <c r="N61" s="49"/>
      <c r="O61" s="49"/>
      <c r="P61" s="49"/>
      <c r="S61" s="35">
        <f t="shared" si="5"/>
        <v>11</v>
      </c>
    </row>
    <row r="62" spans="1:19" ht="97.5" hidden="1" customHeight="1" x14ac:dyDescent="0.15">
      <c r="A62" s="48" t="str">
        <f t="shared" si="4"/>
        <v>生物とかんきょう</v>
      </c>
      <c r="B62" s="48"/>
      <c r="C62" s="48"/>
      <c r="D62" s="49"/>
      <c r="E62" s="49"/>
      <c r="F62" s="49"/>
      <c r="G62" s="49"/>
      <c r="H62" s="49"/>
      <c r="I62" s="49"/>
      <c r="J62" s="49"/>
      <c r="K62" s="49"/>
      <c r="L62" s="49"/>
      <c r="M62" s="49"/>
      <c r="N62" s="49"/>
      <c r="O62" s="49"/>
      <c r="P62" s="49"/>
      <c r="S62" s="35">
        <f t="shared" si="5"/>
        <v>8</v>
      </c>
    </row>
    <row r="63" spans="1:19" ht="97.5" hidden="1" customHeight="1" x14ac:dyDescent="0.15">
      <c r="A63" s="48" t="str">
        <f t="shared" si="4"/>
        <v>水よう液の性質</v>
      </c>
      <c r="B63" s="48"/>
      <c r="C63" s="48"/>
      <c r="D63" s="49"/>
      <c r="E63" s="49"/>
      <c r="F63" s="49"/>
      <c r="G63" s="49"/>
      <c r="H63" s="49"/>
      <c r="I63" s="49"/>
      <c r="J63" s="49"/>
      <c r="K63" s="49"/>
      <c r="L63" s="49"/>
      <c r="M63" s="49"/>
      <c r="N63" s="49"/>
      <c r="O63" s="49"/>
      <c r="P63" s="49"/>
      <c r="S63" s="35">
        <f t="shared" si="5"/>
        <v>7</v>
      </c>
    </row>
    <row r="64" spans="1:19" ht="97.5" hidden="1" customHeight="1" x14ac:dyDescent="0.15">
      <c r="A64" s="48" t="str">
        <f t="shared" si="4"/>
        <v>月と太陽</v>
      </c>
      <c r="B64" s="48"/>
      <c r="C64" s="48"/>
      <c r="D64" s="49"/>
      <c r="E64" s="49"/>
      <c r="F64" s="49"/>
      <c r="G64" s="49"/>
      <c r="H64" s="49"/>
      <c r="I64" s="49"/>
      <c r="J64" s="49"/>
      <c r="K64" s="49"/>
      <c r="L64" s="49"/>
      <c r="M64" s="49"/>
      <c r="N64" s="49"/>
      <c r="O64" s="49"/>
      <c r="P64" s="49"/>
      <c r="S64" s="35">
        <f t="shared" si="5"/>
        <v>4</v>
      </c>
    </row>
    <row r="65" spans="1:21" ht="123.75" customHeight="1" x14ac:dyDescent="0.15">
      <c r="A65" s="48" t="str">
        <f t="shared" si="4"/>
        <v>物質・エネルギー</v>
      </c>
      <c r="B65" s="48"/>
      <c r="C65" s="48"/>
      <c r="D65" s="49" t="s">
        <v>119</v>
      </c>
      <c r="E65" s="49"/>
      <c r="F65" s="49"/>
      <c r="G65" s="49"/>
      <c r="H65" s="49"/>
      <c r="I65" s="49" t="s">
        <v>123</v>
      </c>
      <c r="J65" s="49"/>
      <c r="K65" s="49"/>
      <c r="L65" s="49"/>
      <c r="M65" s="49"/>
      <c r="N65" s="49"/>
      <c r="O65" s="49"/>
      <c r="P65" s="49"/>
      <c r="S65" s="35">
        <f t="shared" si="5"/>
        <v>8</v>
      </c>
    </row>
    <row r="66" spans="1:21" ht="97.5" customHeight="1" x14ac:dyDescent="0.15">
      <c r="A66" s="48" t="str">
        <f t="shared" si="4"/>
        <v>生命・地球</v>
      </c>
      <c r="B66" s="48"/>
      <c r="C66" s="48"/>
      <c r="D66" s="49" t="s">
        <v>120</v>
      </c>
      <c r="E66" s="49"/>
      <c r="F66" s="49"/>
      <c r="G66" s="49"/>
      <c r="H66" s="49"/>
      <c r="I66" s="49" t="s">
        <v>121</v>
      </c>
      <c r="J66" s="49"/>
      <c r="K66" s="49"/>
      <c r="L66" s="49"/>
      <c r="M66" s="49"/>
      <c r="N66" s="49"/>
      <c r="O66" s="49"/>
      <c r="P66" s="49"/>
      <c r="S66" s="35">
        <f t="shared" si="5"/>
        <v>5</v>
      </c>
    </row>
    <row r="67" spans="1:21" ht="97.5" customHeight="1" x14ac:dyDescent="0.15">
      <c r="A67" s="48" t="str">
        <f t="shared" si="4"/>
        <v/>
      </c>
      <c r="B67" s="48"/>
      <c r="C67" s="48"/>
      <c r="D67" s="49"/>
      <c r="E67" s="49"/>
      <c r="F67" s="49"/>
      <c r="G67" s="49"/>
      <c r="H67" s="49"/>
      <c r="I67" s="49"/>
      <c r="J67" s="49"/>
      <c r="K67" s="49"/>
      <c r="L67" s="49"/>
      <c r="M67" s="49"/>
      <c r="N67" s="49"/>
      <c r="O67" s="49"/>
      <c r="P67" s="49"/>
      <c r="S67" s="35">
        <f t="shared" si="5"/>
        <v>0</v>
      </c>
    </row>
    <row r="68" spans="1:21" ht="97.5" customHeight="1" x14ac:dyDescent="0.15">
      <c r="A68" s="48" t="str">
        <f t="shared" si="4"/>
        <v/>
      </c>
      <c r="B68" s="48"/>
      <c r="C68" s="48"/>
      <c r="D68" s="49"/>
      <c r="E68" s="49"/>
      <c r="F68" s="49"/>
      <c r="G68" s="49"/>
      <c r="H68" s="49"/>
      <c r="I68" s="49"/>
      <c r="J68" s="49"/>
      <c r="K68" s="49"/>
      <c r="L68" s="49"/>
      <c r="M68" s="49"/>
      <c r="N68" s="49"/>
      <c r="O68" s="49"/>
      <c r="P68" s="49"/>
      <c r="S68" s="35">
        <f t="shared" si="5"/>
        <v>0</v>
      </c>
    </row>
    <row r="69" spans="1:21" ht="97.5" customHeight="1" x14ac:dyDescent="0.15">
      <c r="A69" s="48" t="str">
        <f t="shared" si="4"/>
        <v/>
      </c>
      <c r="B69" s="48"/>
      <c r="C69" s="48"/>
      <c r="D69" s="49"/>
      <c r="E69" s="49"/>
      <c r="F69" s="49"/>
      <c r="G69" s="49"/>
      <c r="H69" s="49"/>
      <c r="I69" s="49"/>
      <c r="J69" s="49"/>
      <c r="K69" s="49"/>
      <c r="L69" s="49"/>
      <c r="M69" s="49"/>
      <c r="N69" s="49"/>
      <c r="O69" s="49"/>
      <c r="P69" s="49"/>
      <c r="S69" s="35">
        <f t="shared" si="5"/>
        <v>0</v>
      </c>
    </row>
    <row r="70" spans="1:21" ht="97.5" customHeight="1" x14ac:dyDescent="0.15">
      <c r="A70" s="48" t="str">
        <f t="shared" si="4"/>
        <v/>
      </c>
      <c r="B70" s="48"/>
      <c r="C70" s="48"/>
      <c r="D70" s="49"/>
      <c r="E70" s="49"/>
      <c r="F70" s="49"/>
      <c r="G70" s="49"/>
      <c r="H70" s="49"/>
      <c r="I70" s="49"/>
      <c r="J70" s="49"/>
      <c r="K70" s="49"/>
      <c r="L70" s="49"/>
      <c r="M70" s="49"/>
      <c r="N70" s="49"/>
      <c r="O70" s="49"/>
      <c r="P70" s="49"/>
      <c r="S70" s="35">
        <f t="shared" si="5"/>
        <v>0</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5">
        <f t="shared" si="5"/>
        <v>5</v>
      </c>
    </row>
    <row r="72" spans="1:21" ht="97.5" hidden="1" customHeight="1" x14ac:dyDescent="0.15">
      <c r="A72" s="46" t="str">
        <f t="shared" si="4"/>
        <v>思考・判断・表現</v>
      </c>
      <c r="B72" s="46"/>
      <c r="C72" s="46"/>
      <c r="D72" s="47"/>
      <c r="E72" s="47"/>
      <c r="F72" s="47"/>
      <c r="G72" s="47"/>
      <c r="H72" s="47"/>
      <c r="I72" s="47"/>
      <c r="J72" s="47"/>
      <c r="K72" s="47"/>
      <c r="L72" s="47"/>
      <c r="M72" s="47"/>
      <c r="N72" s="47"/>
      <c r="O72" s="47"/>
      <c r="P72" s="47"/>
      <c r="S72" s="35">
        <f t="shared" si="5"/>
        <v>8</v>
      </c>
    </row>
    <row r="73" spans="1:21" ht="97.5" hidden="1" customHeight="1" x14ac:dyDescent="0.15">
      <c r="A73" s="46" t="str">
        <f t="shared" si="4"/>
        <v/>
      </c>
      <c r="B73" s="46"/>
      <c r="C73" s="46"/>
      <c r="D73" s="47"/>
      <c r="E73" s="47"/>
      <c r="F73" s="47"/>
      <c r="G73" s="47"/>
      <c r="H73" s="47"/>
      <c r="I73" s="47"/>
      <c r="J73" s="47"/>
      <c r="K73" s="47"/>
      <c r="L73" s="47"/>
      <c r="M73" s="47"/>
      <c r="N73" s="47"/>
      <c r="O73" s="47"/>
      <c r="P73" s="47"/>
      <c r="S73" s="35">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5">
        <f t="shared" si="5"/>
        <v>0</v>
      </c>
    </row>
    <row r="75" spans="1:21" ht="26.25" customHeight="1" x14ac:dyDescent="0.15">
      <c r="A75" s="36"/>
      <c r="B75" s="36"/>
      <c r="C75" s="36"/>
      <c r="D75" s="37"/>
      <c r="E75" s="37"/>
      <c r="F75" s="37"/>
      <c r="G75" s="37"/>
      <c r="H75" s="37"/>
      <c r="I75" s="37"/>
      <c r="J75" s="37"/>
      <c r="K75" s="37"/>
      <c r="L75" s="37"/>
      <c r="M75" s="37"/>
      <c r="N75" s="37"/>
      <c r="O75" s="37"/>
      <c r="P75" s="37"/>
    </row>
    <row r="76" spans="1:21" ht="26.25" customHeight="1" x14ac:dyDescent="0.15">
      <c r="A76" s="38"/>
      <c r="B76" s="38"/>
      <c r="C76" s="38"/>
      <c r="D76" s="37"/>
      <c r="E76" s="37"/>
      <c r="F76" s="37"/>
      <c r="G76" s="37"/>
      <c r="H76" s="37"/>
      <c r="I76" s="37"/>
      <c r="J76" s="37"/>
      <c r="K76" s="37"/>
      <c r="L76" s="37"/>
      <c r="M76" s="37"/>
      <c r="N76" s="37"/>
      <c r="O76" s="37"/>
      <c r="P76" s="37"/>
    </row>
    <row r="79" spans="1:21" x14ac:dyDescent="0.15">
      <c r="T79" s="9"/>
      <c r="U79" s="9"/>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s="1" t="s">
        <v>14</v>
      </c>
      <c r="V99" s="39" t="s">
        <v>15</v>
      </c>
      <c r="W99" s="9" t="s">
        <v>16</v>
      </c>
      <c r="X99" s="9" t="s">
        <v>3</v>
      </c>
      <c r="Y99" s="9" t="s">
        <v>4</v>
      </c>
    </row>
    <row r="100" spans="20:25" ht="13.5" hidden="1" customHeight="1" x14ac:dyDescent="0.15">
      <c r="T100" s="40"/>
      <c r="U100" s="1">
        <v>1</v>
      </c>
      <c r="V100" s="1" t="s">
        <v>65</v>
      </c>
      <c r="W100" s="13">
        <v>53.623188405797102</v>
      </c>
      <c r="X100" s="13">
        <v>57.658586900464151</v>
      </c>
      <c r="Y100" s="13">
        <v>10</v>
      </c>
    </row>
    <row r="101" spans="20:25" hidden="1" x14ac:dyDescent="0.15">
      <c r="T101" s="41"/>
      <c r="U101" s="1">
        <v>2</v>
      </c>
      <c r="V101" s="1" t="s">
        <v>66</v>
      </c>
      <c r="W101" s="13">
        <v>69.20289855072464</v>
      </c>
      <c r="X101" s="13">
        <v>61.053807804710338</v>
      </c>
      <c r="Y101" s="13">
        <v>15</v>
      </c>
    </row>
    <row r="102" spans="20:25" hidden="1" x14ac:dyDescent="0.15">
      <c r="T102" s="41"/>
      <c r="U102" s="1">
        <v>3</v>
      </c>
      <c r="V102" s="1" t="s">
        <v>67</v>
      </c>
      <c r="W102" s="13">
        <v>65.217391304347828</v>
      </c>
      <c r="X102" s="13">
        <v>58.157125666150932</v>
      </c>
      <c r="Y102" s="13">
        <v>20</v>
      </c>
    </row>
    <row r="103" spans="20:25" hidden="1" x14ac:dyDescent="0.15">
      <c r="T103" s="41"/>
      <c r="U103" s="1">
        <v>4</v>
      </c>
      <c r="V103" s="1" t="s">
        <v>68</v>
      </c>
      <c r="W103" s="13">
        <v>72.463768115942031</v>
      </c>
      <c r="X103" s="13">
        <v>69.554753309265934</v>
      </c>
      <c r="Y103" s="13">
        <v>25</v>
      </c>
    </row>
    <row r="104" spans="20:25" hidden="1" x14ac:dyDescent="0.15">
      <c r="T104" s="41"/>
      <c r="U104" s="1">
        <v>5</v>
      </c>
      <c r="V104" s="1" t="s">
        <v>69</v>
      </c>
      <c r="W104" s="13">
        <v>82.246376811594203</v>
      </c>
      <c r="X104" s="13">
        <v>83.754512635379058</v>
      </c>
      <c r="Y104" s="13">
        <v>30</v>
      </c>
    </row>
    <row r="105" spans="20:25" hidden="1" x14ac:dyDescent="0.15">
      <c r="T105" s="41"/>
      <c r="U105" s="1">
        <v>6</v>
      </c>
      <c r="V105" s="1" t="s">
        <v>70</v>
      </c>
      <c r="W105" s="13">
        <v>66.304347826086968</v>
      </c>
      <c r="X105" s="13">
        <v>63.426164689702588</v>
      </c>
      <c r="Y105" s="13">
        <v>35</v>
      </c>
    </row>
    <row r="106" spans="20:25" hidden="1" x14ac:dyDescent="0.15">
      <c r="T106" s="41"/>
      <c r="U106" s="1">
        <v>7</v>
      </c>
      <c r="V106" s="1" t="s">
        <v>71</v>
      </c>
      <c r="W106" s="13">
        <v>84.05797101449275</v>
      </c>
      <c r="X106" s="13">
        <v>80.7203025614578</v>
      </c>
      <c r="Y106" s="13">
        <v>40</v>
      </c>
    </row>
    <row r="107" spans="20:25" hidden="1" x14ac:dyDescent="0.15">
      <c r="T107" s="41"/>
      <c r="U107" s="1">
        <v>8</v>
      </c>
      <c r="V107" s="1" t="s">
        <v>72</v>
      </c>
      <c r="W107" s="13">
        <v>78.623188405797094</v>
      </c>
      <c r="X107" s="13">
        <v>77.737665463297233</v>
      </c>
      <c r="Y107" s="13">
        <v>45</v>
      </c>
    </row>
    <row r="108" spans="20:25" hidden="1" x14ac:dyDescent="0.15">
      <c r="T108" s="41"/>
      <c r="U108" s="1">
        <v>9</v>
      </c>
      <c r="V108" s="1" t="s">
        <v>73</v>
      </c>
      <c r="W108" s="13">
        <v>50.362318840579711</v>
      </c>
      <c r="X108" s="13">
        <v>49.896854048478602</v>
      </c>
      <c r="Y108" s="13">
        <v>50</v>
      </c>
    </row>
    <row r="109" spans="20:25" hidden="1" x14ac:dyDescent="0.15">
      <c r="T109" s="42"/>
      <c r="U109" s="1">
        <v>10</v>
      </c>
      <c r="V109" s="1" t="s">
        <v>74</v>
      </c>
      <c r="W109" s="13">
        <v>87.5</v>
      </c>
      <c r="X109" s="13">
        <v>84.115523465703973</v>
      </c>
      <c r="Y109" s="13">
        <v>55</v>
      </c>
    </row>
    <row r="110" spans="20:25" ht="13.5" customHeight="1" x14ac:dyDescent="0.15">
      <c r="T110" s="40"/>
      <c r="U110" s="1">
        <v>1</v>
      </c>
      <c r="V110" s="1" t="s">
        <v>75</v>
      </c>
      <c r="W110" s="13">
        <v>64.782608695652172</v>
      </c>
      <c r="X110" s="13">
        <v>63.804366511947734</v>
      </c>
      <c r="Y110" s="13">
        <v>61.586578168463021</v>
      </c>
    </row>
    <row r="111" spans="20:25" x14ac:dyDescent="0.15">
      <c r="T111" s="41"/>
      <c r="U111" s="1">
        <v>2</v>
      </c>
      <c r="V111" s="1" t="s">
        <v>76</v>
      </c>
      <c r="W111" s="13">
        <v>77.785326086956516</v>
      </c>
      <c r="X111" s="13">
        <v>74.079744713769983</v>
      </c>
      <c r="Y111" s="13">
        <v>73.253436995221918</v>
      </c>
    </row>
    <row r="112" spans="20:25" hidden="1" x14ac:dyDescent="0.15">
      <c r="T112" s="41"/>
      <c r="U112" s="1">
        <v>3</v>
      </c>
      <c r="V112" s="1" t="s">
        <v>25</v>
      </c>
      <c r="W112" s="13"/>
      <c r="X112" s="13"/>
      <c r="Y112" s="13"/>
    </row>
    <row r="113" spans="20:25" hidden="1" x14ac:dyDescent="0.15">
      <c r="T113" s="41"/>
      <c r="U113" s="1">
        <v>4</v>
      </c>
      <c r="V113" s="1" t="s">
        <v>25</v>
      </c>
      <c r="W113" s="13"/>
      <c r="X113" s="13"/>
      <c r="Y113" s="13"/>
    </row>
    <row r="114" spans="20:25" hidden="1" x14ac:dyDescent="0.15">
      <c r="T114" s="41"/>
      <c r="U114" s="1">
        <v>5</v>
      </c>
      <c r="V114" s="1" t="s">
        <v>25</v>
      </c>
      <c r="W114" s="13"/>
      <c r="X114" s="13"/>
      <c r="Y114" s="13"/>
    </row>
    <row r="115" spans="20:25" hidden="1" x14ac:dyDescent="0.15">
      <c r="T115" s="42"/>
      <c r="U115" s="1">
        <v>6</v>
      </c>
      <c r="V115" s="1" t="s">
        <v>25</v>
      </c>
      <c r="W115" s="13"/>
      <c r="X115" s="13"/>
      <c r="Y115" s="13"/>
    </row>
    <row r="116" spans="20:25" ht="13.5" customHeight="1" x14ac:dyDescent="0.15">
      <c r="T116" s="40"/>
      <c r="U116" s="1">
        <v>1</v>
      </c>
      <c r="V116" s="1" t="s">
        <v>32</v>
      </c>
      <c r="W116" s="13">
        <v>75.60386473429952</v>
      </c>
      <c r="X116" s="13">
        <v>72.960002292132259</v>
      </c>
      <c r="Y116" s="13">
        <v>71.301333470020779</v>
      </c>
    </row>
    <row r="117" spans="20:25" x14ac:dyDescent="0.15">
      <c r="T117" s="41"/>
      <c r="U117" s="1">
        <v>2</v>
      </c>
      <c r="V117" s="1" t="s">
        <v>33</v>
      </c>
      <c r="W117" s="13">
        <v>65.802675585284277</v>
      </c>
      <c r="X117" s="13">
        <v>63.773951680088864</v>
      </c>
      <c r="Y117" s="13">
        <v>62.494589383855548</v>
      </c>
    </row>
    <row r="118" spans="20:25" hidden="1" x14ac:dyDescent="0.15">
      <c r="T118" s="41"/>
      <c r="U118" s="1">
        <v>3</v>
      </c>
      <c r="V118" s="1" t="s">
        <v>25</v>
      </c>
      <c r="W118" s="13"/>
      <c r="X118" s="13"/>
      <c r="Y118" s="13"/>
    </row>
    <row r="119" spans="20:25" hidden="1" x14ac:dyDescent="0.15">
      <c r="T119" s="41"/>
      <c r="U119" s="1">
        <v>4</v>
      </c>
      <c r="V119" s="1" t="s">
        <v>25</v>
      </c>
      <c r="W119" s="13"/>
      <c r="X119" s="13"/>
      <c r="Y119" s="13"/>
    </row>
    <row r="120" spans="20:25" hidden="1" x14ac:dyDescent="0.15">
      <c r="T120" s="42"/>
      <c r="U120" s="1">
        <v>5</v>
      </c>
      <c r="V120" s="1"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0"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F1487-4F5D-4648-9BCD-BDB2D89E0C85}">
  <sheetPr codeName="Sheet1">
    <tabColor rgb="FFFF0000"/>
    <pageSetUpPr fitToPage="1"/>
  </sheetPr>
  <dimension ref="A1:H11"/>
  <sheetViews>
    <sheetView tabSelected="1" view="pageBreakPreview" topLeftCell="A8" zoomScaleNormal="100" zoomScaleSheetLayoutView="100" workbookViewId="0">
      <selection activeCell="H9" sqref="H9"/>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8" ht="15" customHeight="1" x14ac:dyDescent="0.15"/>
    <row r="2" spans="1:8" ht="18" x14ac:dyDescent="0.2">
      <c r="A2" s="2" t="s">
        <v>84</v>
      </c>
    </row>
    <row r="3" spans="1:8" ht="18" x14ac:dyDescent="0.2">
      <c r="A3" s="2" t="s">
        <v>78</v>
      </c>
    </row>
    <row r="5" spans="1:8" ht="14.25" x14ac:dyDescent="0.15">
      <c r="A5" s="5" t="s">
        <v>79</v>
      </c>
    </row>
    <row r="6" spans="1:8" ht="18.75" customHeight="1" x14ac:dyDescent="0.15">
      <c r="A6" s="76" t="s">
        <v>80</v>
      </c>
      <c r="B6" s="77"/>
      <c r="C6" s="78" t="s">
        <v>81</v>
      </c>
      <c r="D6" s="79"/>
      <c r="E6" s="80"/>
      <c r="F6" s="76" t="s">
        <v>82</v>
      </c>
      <c r="G6" s="79"/>
      <c r="H6" s="80"/>
    </row>
    <row r="7" spans="1:8" ht="102.75" customHeight="1" x14ac:dyDescent="0.15">
      <c r="A7" s="81" t="s">
        <v>85</v>
      </c>
      <c r="B7" s="82"/>
      <c r="C7" s="83" t="s">
        <v>86</v>
      </c>
      <c r="D7" s="84"/>
      <c r="E7" s="85"/>
      <c r="F7" s="86" t="s">
        <v>87</v>
      </c>
      <c r="G7" s="87"/>
      <c r="H7" s="88"/>
    </row>
    <row r="8" spans="1:8" ht="15" customHeight="1" x14ac:dyDescent="0.15">
      <c r="A8" s="44"/>
      <c r="B8" s="44"/>
      <c r="C8" s="44"/>
      <c r="D8" s="44"/>
      <c r="E8" s="44"/>
      <c r="F8" s="44"/>
      <c r="G8" s="44"/>
      <c r="H8" s="44"/>
    </row>
    <row r="9" spans="1:8" ht="15" customHeight="1" x14ac:dyDescent="0.15"/>
    <row r="10" spans="1:8" ht="14.25" x14ac:dyDescent="0.15">
      <c r="A10" s="5" t="s">
        <v>83</v>
      </c>
    </row>
    <row r="11" spans="1:8" ht="270.75" customHeight="1" x14ac:dyDescent="0.15">
      <c r="A11" s="89" t="s">
        <v>124</v>
      </c>
      <c r="B11" s="74"/>
      <c r="C11" s="74"/>
      <c r="D11" s="74"/>
      <c r="E11" s="74"/>
      <c r="F11" s="74"/>
      <c r="G11" s="74"/>
      <c r="H11" s="75"/>
    </row>
  </sheetData>
  <mergeCells count="7">
    <mergeCell ref="A11:H11"/>
    <mergeCell ref="A6:B6"/>
    <mergeCell ref="C6:E6"/>
    <mergeCell ref="F6:H6"/>
    <mergeCell ref="A7:B7"/>
    <mergeCell ref="C7:E7"/>
    <mergeCell ref="F7:H7"/>
  </mergeCells>
  <phoneticPr fontId="2"/>
  <pageMargins left="0.70866141732283472" right="0.70866141732283472" top="0.74803149606299213" bottom="0.74803149606299213" header="0.31496062992125984" footer="0.31496062992125984"/>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66e227</cp:lastModifiedBy>
  <cp:lastPrinted>2026-02-21T00:09:29Z</cp:lastPrinted>
  <dcterms:created xsi:type="dcterms:W3CDTF">2026-01-08T02:06:05Z</dcterms:created>
  <dcterms:modified xsi:type="dcterms:W3CDTF">2026-02-24T08:14:14Z</dcterms:modified>
</cp:coreProperties>
</file>