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315" windowHeight="11190" activeTab="2"/>
  </bookViews>
  <sheets>
    <sheet name="小学校6年国語" sheetId="1" r:id="rId1"/>
    <sheet name="小学校6年社会" sheetId="2" r:id="rId2"/>
    <sheet name="小学校6年算数" sheetId="3" r:id="rId3"/>
    <sheet name="小学校6年理科" sheetId="4" r:id="rId4"/>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小学校6年理科!$A$1:$P$73</definedName>
  </definedNames>
  <calcPr calcId="145621" refMode="R1C1"/>
</workbook>
</file>

<file path=xl/calcChain.xml><?xml version="1.0" encoding="utf-8"?>
<calcChain xmlns="http://schemas.openxmlformats.org/spreadsheetml/2006/main">
  <c r="S73" i="4" l="1"/>
  <c r="S72" i="4"/>
  <c r="S71" i="4"/>
  <c r="S70" i="4"/>
  <c r="S69" i="4"/>
  <c r="S68" i="4"/>
  <c r="S67" i="4"/>
  <c r="S66" i="4"/>
  <c r="S65" i="4"/>
  <c r="S64" i="4"/>
  <c r="S63" i="4"/>
  <c r="S62" i="4"/>
  <c r="S61" i="4"/>
  <c r="S60" i="4"/>
  <c r="S59" i="4"/>
  <c r="S58" i="4"/>
  <c r="S57" i="4"/>
  <c r="S56" i="4"/>
  <c r="S55" i="4"/>
  <c r="Y47" i="4"/>
  <c r="X47" i="4"/>
  <c r="F47" i="4" s="1"/>
  <c r="W47" i="4"/>
  <c r="E47" i="4" s="1"/>
  <c r="V47" i="4"/>
  <c r="B47" i="4" s="1"/>
  <c r="G47" i="4"/>
  <c r="Y46" i="4"/>
  <c r="X46" i="4"/>
  <c r="F46" i="4" s="1"/>
  <c r="W46" i="4"/>
  <c r="E46" i="4" s="1"/>
  <c r="V46" i="4"/>
  <c r="A73" i="4" s="1"/>
  <c r="G46" i="4"/>
  <c r="B46" i="4"/>
  <c r="Y45" i="4"/>
  <c r="X45" i="4"/>
  <c r="F45" i="4" s="1"/>
  <c r="W45" i="4"/>
  <c r="E45" i="4" s="1"/>
  <c r="V45" i="4"/>
  <c r="A72" i="4" s="1"/>
  <c r="G45" i="4"/>
  <c r="Y44" i="4"/>
  <c r="X44" i="4"/>
  <c r="F44" i="4" s="1"/>
  <c r="W44" i="4"/>
  <c r="E44" i="4" s="1"/>
  <c r="V44" i="4"/>
  <c r="A71" i="4" s="1"/>
  <c r="G44" i="4"/>
  <c r="B44" i="4"/>
  <c r="Y43" i="4"/>
  <c r="X43" i="4"/>
  <c r="F43" i="4" s="1"/>
  <c r="W43" i="4"/>
  <c r="E43" i="4" s="1"/>
  <c r="V43" i="4"/>
  <c r="A70" i="4" s="1"/>
  <c r="G43" i="4"/>
  <c r="Y42" i="4"/>
  <c r="X42" i="4"/>
  <c r="F42" i="4" s="1"/>
  <c r="W42" i="4"/>
  <c r="E42" i="4" s="1"/>
  <c r="V42" i="4"/>
  <c r="A69" i="4" s="1"/>
  <c r="G42" i="4"/>
  <c r="B42" i="4"/>
  <c r="Y41" i="4"/>
  <c r="X41" i="4"/>
  <c r="F41" i="4" s="1"/>
  <c r="W41" i="4"/>
  <c r="E41" i="4" s="1"/>
  <c r="V41" i="4"/>
  <c r="A68" i="4" s="1"/>
  <c r="G41" i="4"/>
  <c r="Y40" i="4"/>
  <c r="X40" i="4"/>
  <c r="F40" i="4" s="1"/>
  <c r="W40" i="4"/>
  <c r="E40" i="4" s="1"/>
  <c r="V40" i="4"/>
  <c r="A67" i="4" s="1"/>
  <c r="G40" i="4"/>
  <c r="B40" i="4"/>
  <c r="Y39" i="4"/>
  <c r="X39" i="4"/>
  <c r="F39" i="4" s="1"/>
  <c r="W39" i="4"/>
  <c r="E39" i="4" s="1"/>
  <c r="V39" i="4"/>
  <c r="B39" i="4" s="1"/>
  <c r="G39" i="4"/>
  <c r="Y38" i="4"/>
  <c r="X38" i="4"/>
  <c r="F38" i="4" s="1"/>
  <c r="W38" i="4"/>
  <c r="E38" i="4" s="1"/>
  <c r="V38" i="4"/>
  <c r="A66" i="4" s="1"/>
  <c r="G38" i="4"/>
  <c r="B38" i="4"/>
  <c r="Y37" i="4"/>
  <c r="X37" i="4"/>
  <c r="F37" i="4" s="1"/>
  <c r="W37" i="4"/>
  <c r="E37" i="4" s="1"/>
  <c r="V37" i="4"/>
  <c r="A65" i="4" s="1"/>
  <c r="G37" i="4"/>
  <c r="Y36" i="4"/>
  <c r="X36" i="4"/>
  <c r="F36" i="4" s="1"/>
  <c r="W36" i="4"/>
  <c r="E36" i="4" s="1"/>
  <c r="V36" i="4"/>
  <c r="A64" i="4" s="1"/>
  <c r="G36" i="4"/>
  <c r="B36" i="4"/>
  <c r="Y35" i="4"/>
  <c r="X35" i="4"/>
  <c r="F35" i="4" s="1"/>
  <c r="W35" i="4"/>
  <c r="E35" i="4" s="1"/>
  <c r="V35" i="4"/>
  <c r="A63" i="4" s="1"/>
  <c r="G35" i="4"/>
  <c r="Y34" i="4"/>
  <c r="X34" i="4"/>
  <c r="F34" i="4" s="1"/>
  <c r="W34" i="4"/>
  <c r="E34" i="4" s="1"/>
  <c r="V34" i="4"/>
  <c r="A62" i="4" s="1"/>
  <c r="G34" i="4"/>
  <c r="B34" i="4"/>
  <c r="Y33" i="4"/>
  <c r="X33" i="4"/>
  <c r="F33" i="4" s="1"/>
  <c r="W33" i="4"/>
  <c r="E33" i="4" s="1"/>
  <c r="V33" i="4"/>
  <c r="A61" i="4" s="1"/>
  <c r="G33" i="4"/>
  <c r="Y32" i="4"/>
  <c r="X32" i="4"/>
  <c r="F32" i="4" s="1"/>
  <c r="W32" i="4"/>
  <c r="E32" i="4" s="1"/>
  <c r="V32" i="4"/>
  <c r="A60" i="4" s="1"/>
  <c r="G32" i="4"/>
  <c r="B32" i="4"/>
  <c r="Y31" i="4"/>
  <c r="X31" i="4"/>
  <c r="F31" i="4" s="1"/>
  <c r="W31" i="4"/>
  <c r="E31" i="4" s="1"/>
  <c r="V31" i="4"/>
  <c r="A59" i="4" s="1"/>
  <c r="G31" i="4"/>
  <c r="Y30" i="4"/>
  <c r="X30" i="4"/>
  <c r="F30" i="4" s="1"/>
  <c r="W30" i="4"/>
  <c r="E30" i="4" s="1"/>
  <c r="V30" i="4"/>
  <c r="A58" i="4" s="1"/>
  <c r="G30" i="4"/>
  <c r="B30" i="4"/>
  <c r="Y29" i="4"/>
  <c r="X29" i="4"/>
  <c r="F29" i="4" s="1"/>
  <c r="W29" i="4"/>
  <c r="E29" i="4" s="1"/>
  <c r="V29" i="4"/>
  <c r="A57" i="4" s="1"/>
  <c r="G29" i="4"/>
  <c r="Y28" i="4"/>
  <c r="X28" i="4"/>
  <c r="F28" i="4" s="1"/>
  <c r="W28" i="4"/>
  <c r="E28" i="4" s="1"/>
  <c r="V28" i="4"/>
  <c r="A56" i="4" s="1"/>
  <c r="G28" i="4"/>
  <c r="B28" i="4"/>
  <c r="Y27" i="4"/>
  <c r="X27" i="4"/>
  <c r="F27" i="4" s="1"/>
  <c r="W27" i="4"/>
  <c r="E27" i="4" s="1"/>
  <c r="V27" i="4"/>
  <c r="A55" i="4" s="1"/>
  <c r="G27" i="4"/>
  <c r="B27" i="4" l="1"/>
  <c r="B29" i="4"/>
  <c r="B31" i="4"/>
  <c r="B33" i="4"/>
  <c r="B35" i="4"/>
  <c r="B37" i="4"/>
  <c r="B41" i="4"/>
  <c r="B43" i="4"/>
  <c r="B45" i="4"/>
  <c r="S74" i="3"/>
  <c r="A74" i="3"/>
  <c r="S73" i="3"/>
  <c r="S72" i="3"/>
  <c r="A72" i="3"/>
  <c r="S71" i="3"/>
  <c r="A71" i="3"/>
  <c r="S70" i="3"/>
  <c r="A70" i="3"/>
  <c r="S69" i="3"/>
  <c r="S68" i="3"/>
  <c r="A68" i="3"/>
  <c r="S67" i="3"/>
  <c r="A67" i="3"/>
  <c r="S66" i="3"/>
  <c r="A66" i="3"/>
  <c r="S65" i="3"/>
  <c r="S64" i="3"/>
  <c r="A64" i="3"/>
  <c r="S63" i="3"/>
  <c r="A63" i="3"/>
  <c r="S62" i="3"/>
  <c r="A62" i="3"/>
  <c r="S61" i="3"/>
  <c r="S60" i="3"/>
  <c r="A60" i="3"/>
  <c r="S59" i="3"/>
  <c r="A59" i="3"/>
  <c r="S58" i="3"/>
  <c r="A58" i="3"/>
  <c r="S57" i="3"/>
  <c r="S56" i="3"/>
  <c r="A56" i="3"/>
  <c r="S55" i="3"/>
  <c r="A55" i="3"/>
  <c r="Y47" i="3"/>
  <c r="X47" i="3"/>
  <c r="F47" i="3" s="1"/>
  <c r="W47" i="3"/>
  <c r="E47" i="3" s="1"/>
  <c r="V47" i="3"/>
  <c r="G47" i="3"/>
  <c r="B47" i="3"/>
  <c r="Y46" i="3"/>
  <c r="X46" i="3"/>
  <c r="F46" i="3" s="1"/>
  <c r="W46" i="3"/>
  <c r="E46" i="3" s="1"/>
  <c r="V46" i="3"/>
  <c r="G46" i="3"/>
  <c r="B46" i="3"/>
  <c r="Y45" i="3"/>
  <c r="X45" i="3"/>
  <c r="F45" i="3" s="1"/>
  <c r="W45" i="3"/>
  <c r="E45" i="3" s="1"/>
  <c r="V45" i="3"/>
  <c r="A73" i="3" s="1"/>
  <c r="G45" i="3"/>
  <c r="B45" i="3"/>
  <c r="Y44" i="3"/>
  <c r="X44" i="3"/>
  <c r="F44" i="3" s="1"/>
  <c r="W44" i="3"/>
  <c r="E44" i="3" s="1"/>
  <c r="V44" i="3"/>
  <c r="G44" i="3"/>
  <c r="B44" i="3"/>
  <c r="Y43" i="3"/>
  <c r="X43" i="3"/>
  <c r="F43" i="3" s="1"/>
  <c r="W43" i="3"/>
  <c r="E43" i="3" s="1"/>
  <c r="V43" i="3"/>
  <c r="G43" i="3"/>
  <c r="B43" i="3"/>
  <c r="Y42" i="3"/>
  <c r="X42" i="3"/>
  <c r="F42" i="3" s="1"/>
  <c r="W42" i="3"/>
  <c r="E42" i="3" s="1"/>
  <c r="V42" i="3"/>
  <c r="G42" i="3"/>
  <c r="B42" i="3"/>
  <c r="Y41" i="3"/>
  <c r="X41" i="3"/>
  <c r="F41" i="3" s="1"/>
  <c r="W41" i="3"/>
  <c r="E41" i="3" s="1"/>
  <c r="V41" i="3"/>
  <c r="A69" i="3" s="1"/>
  <c r="G41" i="3"/>
  <c r="B41" i="3"/>
  <c r="Y40" i="3"/>
  <c r="X40" i="3"/>
  <c r="F40" i="3" s="1"/>
  <c r="W40" i="3"/>
  <c r="E40" i="3" s="1"/>
  <c r="V40" i="3"/>
  <c r="G40" i="3"/>
  <c r="B40" i="3"/>
  <c r="Y39" i="3"/>
  <c r="X39" i="3"/>
  <c r="F39" i="3" s="1"/>
  <c r="W39" i="3"/>
  <c r="E39" i="3" s="1"/>
  <c r="V39" i="3"/>
  <c r="G39" i="3"/>
  <c r="B39" i="3"/>
  <c r="Y38" i="3"/>
  <c r="X38" i="3"/>
  <c r="F38" i="3" s="1"/>
  <c r="W38" i="3"/>
  <c r="E38" i="3" s="1"/>
  <c r="V38" i="3"/>
  <c r="G38" i="3"/>
  <c r="B38" i="3"/>
  <c r="Y37" i="3"/>
  <c r="X37" i="3"/>
  <c r="F37" i="3" s="1"/>
  <c r="W37" i="3"/>
  <c r="E37" i="3" s="1"/>
  <c r="V37" i="3"/>
  <c r="A65" i="3" s="1"/>
  <c r="G37" i="3"/>
  <c r="B37" i="3"/>
  <c r="Y36" i="3"/>
  <c r="X36" i="3"/>
  <c r="F36" i="3" s="1"/>
  <c r="W36" i="3"/>
  <c r="E36" i="3" s="1"/>
  <c r="V36" i="3"/>
  <c r="G36" i="3"/>
  <c r="B36" i="3"/>
  <c r="Y35" i="3"/>
  <c r="X35" i="3"/>
  <c r="F35" i="3" s="1"/>
  <c r="W35" i="3"/>
  <c r="E35" i="3" s="1"/>
  <c r="V35" i="3"/>
  <c r="G35" i="3"/>
  <c r="B35" i="3"/>
  <c r="Y34" i="3"/>
  <c r="X34" i="3"/>
  <c r="F34" i="3" s="1"/>
  <c r="W34" i="3"/>
  <c r="E34" i="3" s="1"/>
  <c r="V34" i="3"/>
  <c r="G34" i="3"/>
  <c r="B34" i="3"/>
  <c r="Y33" i="3"/>
  <c r="X33" i="3"/>
  <c r="F33" i="3" s="1"/>
  <c r="W33" i="3"/>
  <c r="E33" i="3" s="1"/>
  <c r="V33" i="3"/>
  <c r="A61" i="3" s="1"/>
  <c r="G33" i="3"/>
  <c r="B33" i="3"/>
  <c r="Y32" i="3"/>
  <c r="X32" i="3"/>
  <c r="F32" i="3" s="1"/>
  <c r="W32" i="3"/>
  <c r="E32" i="3" s="1"/>
  <c r="V32" i="3"/>
  <c r="G32" i="3"/>
  <c r="B32" i="3"/>
  <c r="Y31" i="3"/>
  <c r="X31" i="3"/>
  <c r="F31" i="3" s="1"/>
  <c r="W31" i="3"/>
  <c r="E31" i="3" s="1"/>
  <c r="V31" i="3"/>
  <c r="G31" i="3"/>
  <c r="B31" i="3"/>
  <c r="Y30" i="3"/>
  <c r="X30" i="3"/>
  <c r="F30" i="3" s="1"/>
  <c r="W30" i="3"/>
  <c r="E30" i="3" s="1"/>
  <c r="V30" i="3"/>
  <c r="G30" i="3"/>
  <c r="B30" i="3"/>
  <c r="Y29" i="3"/>
  <c r="X29" i="3"/>
  <c r="F29" i="3" s="1"/>
  <c r="W29" i="3"/>
  <c r="E29" i="3" s="1"/>
  <c r="V29" i="3"/>
  <c r="A57" i="3" s="1"/>
  <c r="G29" i="3"/>
  <c r="B29" i="3"/>
  <c r="Y28" i="3"/>
  <c r="X28" i="3"/>
  <c r="F28" i="3" s="1"/>
  <c r="W28" i="3"/>
  <c r="E28" i="3" s="1"/>
  <c r="V28" i="3"/>
  <c r="G28" i="3"/>
  <c r="B28" i="3"/>
  <c r="Y27" i="3"/>
  <c r="X27" i="3"/>
  <c r="F27" i="3" s="1"/>
  <c r="W27" i="3"/>
  <c r="E27" i="3" s="1"/>
  <c r="V27" i="3"/>
  <c r="G27" i="3"/>
  <c r="B27" i="3"/>
  <c r="S74" i="2" l="1"/>
  <c r="S73" i="2"/>
  <c r="S72" i="2"/>
  <c r="S71" i="2"/>
  <c r="S70" i="2"/>
  <c r="S69" i="2"/>
  <c r="S68" i="2"/>
  <c r="S67" i="2"/>
  <c r="S66" i="2"/>
  <c r="S65" i="2"/>
  <c r="S64" i="2"/>
  <c r="S63" i="2"/>
  <c r="S62" i="2"/>
  <c r="S61" i="2"/>
  <c r="S60" i="2"/>
  <c r="S59" i="2"/>
  <c r="S58" i="2"/>
  <c r="S57" i="2"/>
  <c r="S56" i="2"/>
  <c r="S55" i="2"/>
  <c r="Y47" i="2"/>
  <c r="X47" i="2"/>
  <c r="F47" i="2" s="1"/>
  <c r="W47" i="2"/>
  <c r="E47" i="2" s="1"/>
  <c r="V47" i="2"/>
  <c r="B47" i="2" s="1"/>
  <c r="G47" i="2"/>
  <c r="Y46" i="2"/>
  <c r="X46" i="2"/>
  <c r="F46" i="2" s="1"/>
  <c r="W46" i="2"/>
  <c r="E46" i="2" s="1"/>
  <c r="V46" i="2"/>
  <c r="A74" i="2" s="1"/>
  <c r="G46" i="2"/>
  <c r="Y45" i="2"/>
  <c r="X45" i="2"/>
  <c r="F45" i="2" s="1"/>
  <c r="W45" i="2"/>
  <c r="E45" i="2" s="1"/>
  <c r="V45" i="2"/>
  <c r="A73" i="2" s="1"/>
  <c r="G45" i="2"/>
  <c r="Y44" i="2"/>
  <c r="X44" i="2"/>
  <c r="F44" i="2" s="1"/>
  <c r="W44" i="2"/>
  <c r="E44" i="2" s="1"/>
  <c r="V44" i="2"/>
  <c r="A72" i="2" s="1"/>
  <c r="G44" i="2"/>
  <c r="Y43" i="2"/>
  <c r="X43" i="2"/>
  <c r="F43" i="2" s="1"/>
  <c r="W43" i="2"/>
  <c r="E43" i="2" s="1"/>
  <c r="V43" i="2"/>
  <c r="A71" i="2" s="1"/>
  <c r="G43" i="2"/>
  <c r="Y42" i="2"/>
  <c r="X42" i="2"/>
  <c r="F42" i="2" s="1"/>
  <c r="W42" i="2"/>
  <c r="E42" i="2" s="1"/>
  <c r="V42" i="2"/>
  <c r="A70" i="2" s="1"/>
  <c r="G42" i="2"/>
  <c r="Y41" i="2"/>
  <c r="X41" i="2"/>
  <c r="F41" i="2" s="1"/>
  <c r="W41" i="2"/>
  <c r="E41" i="2" s="1"/>
  <c r="V41" i="2"/>
  <c r="A69" i="2" s="1"/>
  <c r="G41" i="2"/>
  <c r="Y40" i="2"/>
  <c r="X40" i="2"/>
  <c r="F40" i="2" s="1"/>
  <c r="W40" i="2"/>
  <c r="E40" i="2" s="1"/>
  <c r="V40" i="2"/>
  <c r="A68" i="2" s="1"/>
  <c r="G40" i="2"/>
  <c r="Y39" i="2"/>
  <c r="X39" i="2"/>
  <c r="F39" i="2" s="1"/>
  <c r="W39" i="2"/>
  <c r="E39" i="2" s="1"/>
  <c r="V39" i="2"/>
  <c r="A67" i="2" s="1"/>
  <c r="G39" i="2"/>
  <c r="Y38" i="2"/>
  <c r="X38" i="2"/>
  <c r="F38" i="2" s="1"/>
  <c r="W38" i="2"/>
  <c r="E38" i="2" s="1"/>
  <c r="V38" i="2"/>
  <c r="A66" i="2" s="1"/>
  <c r="G38" i="2"/>
  <c r="Y37" i="2"/>
  <c r="X37" i="2"/>
  <c r="F37" i="2" s="1"/>
  <c r="W37" i="2"/>
  <c r="E37" i="2" s="1"/>
  <c r="V37" i="2"/>
  <c r="B37" i="2" s="1"/>
  <c r="G37" i="2"/>
  <c r="Y36" i="2"/>
  <c r="X36" i="2"/>
  <c r="F36" i="2" s="1"/>
  <c r="W36" i="2"/>
  <c r="E36" i="2" s="1"/>
  <c r="V36" i="2"/>
  <c r="A64" i="2" s="1"/>
  <c r="G36" i="2"/>
  <c r="Y35" i="2"/>
  <c r="X35" i="2"/>
  <c r="F35" i="2" s="1"/>
  <c r="W35" i="2"/>
  <c r="E35" i="2" s="1"/>
  <c r="V35" i="2"/>
  <c r="A63" i="2" s="1"/>
  <c r="G35" i="2"/>
  <c r="Y34" i="2"/>
  <c r="X34" i="2"/>
  <c r="F34" i="2" s="1"/>
  <c r="W34" i="2"/>
  <c r="E34" i="2" s="1"/>
  <c r="V34" i="2"/>
  <c r="A62" i="2" s="1"/>
  <c r="G34" i="2"/>
  <c r="Y33" i="2"/>
  <c r="X33" i="2"/>
  <c r="F33" i="2" s="1"/>
  <c r="W33" i="2"/>
  <c r="E33" i="2" s="1"/>
  <c r="V33" i="2"/>
  <c r="A61" i="2" s="1"/>
  <c r="G33" i="2"/>
  <c r="Y32" i="2"/>
  <c r="X32" i="2"/>
  <c r="F32" i="2" s="1"/>
  <c r="W32" i="2"/>
  <c r="E32" i="2" s="1"/>
  <c r="V32" i="2"/>
  <c r="A60" i="2" s="1"/>
  <c r="G32" i="2"/>
  <c r="Y31" i="2"/>
  <c r="X31" i="2"/>
  <c r="F31" i="2" s="1"/>
  <c r="W31" i="2"/>
  <c r="E31" i="2" s="1"/>
  <c r="V31" i="2"/>
  <c r="A59" i="2" s="1"/>
  <c r="G31" i="2"/>
  <c r="Y30" i="2"/>
  <c r="X30" i="2"/>
  <c r="F30" i="2" s="1"/>
  <c r="W30" i="2"/>
  <c r="E30" i="2" s="1"/>
  <c r="V30" i="2"/>
  <c r="A58" i="2" s="1"/>
  <c r="G30" i="2"/>
  <c r="Y29" i="2"/>
  <c r="X29" i="2"/>
  <c r="F29" i="2" s="1"/>
  <c r="W29" i="2"/>
  <c r="E29" i="2" s="1"/>
  <c r="V29" i="2"/>
  <c r="A57" i="2" s="1"/>
  <c r="G29" i="2"/>
  <c r="Y28" i="2"/>
  <c r="X28" i="2"/>
  <c r="F28" i="2" s="1"/>
  <c r="W28" i="2"/>
  <c r="E28" i="2" s="1"/>
  <c r="V28" i="2"/>
  <c r="A56" i="2" s="1"/>
  <c r="G28" i="2"/>
  <c r="Y27" i="2"/>
  <c r="X27" i="2"/>
  <c r="F27" i="2" s="1"/>
  <c r="W27" i="2"/>
  <c r="E27" i="2" s="1"/>
  <c r="V27" i="2"/>
  <c r="A55" i="2" s="1"/>
  <c r="G27" i="2"/>
  <c r="A65" i="2" l="1"/>
  <c r="B27" i="2"/>
  <c r="B28" i="2"/>
  <c r="B29" i="2"/>
  <c r="B30" i="2"/>
  <c r="B31" i="2"/>
  <c r="B32" i="2"/>
  <c r="B33" i="2"/>
  <c r="B34" i="2"/>
  <c r="B35" i="2"/>
  <c r="B36" i="2"/>
  <c r="B38" i="2"/>
  <c r="B39" i="2"/>
  <c r="B40" i="2"/>
  <c r="B41" i="2"/>
  <c r="B42" i="2"/>
  <c r="B43" i="2"/>
  <c r="B44" i="2"/>
  <c r="B45" i="2"/>
  <c r="B46" i="2"/>
  <c r="S74" i="1" l="1"/>
  <c r="S73" i="1"/>
  <c r="S72" i="1"/>
  <c r="A72" i="1"/>
  <c r="S71" i="1"/>
  <c r="A71" i="1"/>
  <c r="S70" i="1"/>
  <c r="S69" i="1"/>
  <c r="S68" i="1"/>
  <c r="A68" i="1"/>
  <c r="S67" i="1"/>
  <c r="A67" i="1"/>
  <c r="S66" i="1"/>
  <c r="S65" i="1"/>
  <c r="S64" i="1"/>
  <c r="A64" i="1"/>
  <c r="S63" i="1"/>
  <c r="A63" i="1"/>
  <c r="S62" i="1"/>
  <c r="S61" i="1"/>
  <c r="S60" i="1"/>
  <c r="A60" i="1"/>
  <c r="S59" i="1"/>
  <c r="A59" i="1"/>
  <c r="S58" i="1"/>
  <c r="S57" i="1"/>
  <c r="S56" i="1"/>
  <c r="A56" i="1"/>
  <c r="S55" i="1"/>
  <c r="A55" i="1"/>
  <c r="Y47" i="1"/>
  <c r="X47" i="1"/>
  <c r="F47" i="1" s="1"/>
  <c r="W47" i="1"/>
  <c r="V47" i="1"/>
  <c r="G47" i="1"/>
  <c r="E47" i="1"/>
  <c r="B47" i="1"/>
  <c r="Y46" i="1"/>
  <c r="X46" i="1"/>
  <c r="F46" i="1" s="1"/>
  <c r="W46" i="1"/>
  <c r="E46" i="1" s="1"/>
  <c r="V46" i="1"/>
  <c r="A74" i="1" s="1"/>
  <c r="G46" i="1"/>
  <c r="B46" i="1"/>
  <c r="Y45" i="1"/>
  <c r="X45" i="1"/>
  <c r="F45" i="1" s="1"/>
  <c r="W45" i="1"/>
  <c r="E45" i="1" s="1"/>
  <c r="V45" i="1"/>
  <c r="A73" i="1" s="1"/>
  <c r="G45" i="1"/>
  <c r="B45" i="1"/>
  <c r="Y44" i="1"/>
  <c r="X44" i="1"/>
  <c r="F44" i="1" s="1"/>
  <c r="W44" i="1"/>
  <c r="E44" i="1" s="1"/>
  <c r="V44" i="1"/>
  <c r="G44" i="1"/>
  <c r="B44" i="1"/>
  <c r="Y43" i="1"/>
  <c r="X43" i="1"/>
  <c r="F43" i="1" s="1"/>
  <c r="W43" i="1"/>
  <c r="E43" i="1" s="1"/>
  <c r="V43" i="1"/>
  <c r="G43" i="1"/>
  <c r="B43" i="1"/>
  <c r="Y42" i="1"/>
  <c r="X42" i="1"/>
  <c r="F42" i="1" s="1"/>
  <c r="W42" i="1"/>
  <c r="V42" i="1"/>
  <c r="A70" i="1" s="1"/>
  <c r="G42" i="1"/>
  <c r="E42" i="1"/>
  <c r="B42" i="1"/>
  <c r="Y41" i="1"/>
  <c r="X41" i="1"/>
  <c r="F41" i="1" s="1"/>
  <c r="W41" i="1"/>
  <c r="V41" i="1"/>
  <c r="A69" i="1" s="1"/>
  <c r="G41" i="1"/>
  <c r="E41" i="1"/>
  <c r="B41" i="1"/>
  <c r="Y40" i="1"/>
  <c r="X40" i="1"/>
  <c r="F40" i="1" s="1"/>
  <c r="W40" i="1"/>
  <c r="V40" i="1"/>
  <c r="G40" i="1"/>
  <c r="E40" i="1"/>
  <c r="B40" i="1"/>
  <c r="Y39" i="1"/>
  <c r="X39" i="1"/>
  <c r="F39" i="1" s="1"/>
  <c r="W39" i="1"/>
  <c r="V39" i="1"/>
  <c r="G39" i="1"/>
  <c r="E39" i="1"/>
  <c r="B39" i="1"/>
  <c r="Y38" i="1"/>
  <c r="X38" i="1"/>
  <c r="F38" i="1" s="1"/>
  <c r="W38" i="1"/>
  <c r="E38" i="1" s="1"/>
  <c r="V38" i="1"/>
  <c r="A66" i="1" s="1"/>
  <c r="G38" i="1"/>
  <c r="B38" i="1"/>
  <c r="Y37" i="1"/>
  <c r="X37" i="1"/>
  <c r="F37" i="1" s="1"/>
  <c r="W37" i="1"/>
  <c r="E37" i="1" s="1"/>
  <c r="V37" i="1"/>
  <c r="A65" i="1" s="1"/>
  <c r="G37" i="1"/>
  <c r="B37" i="1"/>
  <c r="Y36" i="1"/>
  <c r="X36" i="1"/>
  <c r="F36" i="1" s="1"/>
  <c r="W36" i="1"/>
  <c r="E36" i="1" s="1"/>
  <c r="V36" i="1"/>
  <c r="G36" i="1"/>
  <c r="B36" i="1"/>
  <c r="Y35" i="1"/>
  <c r="X35" i="1"/>
  <c r="F35" i="1" s="1"/>
  <c r="W35" i="1"/>
  <c r="V35" i="1"/>
  <c r="G35" i="1"/>
  <c r="E35" i="1"/>
  <c r="B35" i="1"/>
  <c r="Y34" i="1"/>
  <c r="X34" i="1"/>
  <c r="F34" i="1" s="1"/>
  <c r="W34" i="1"/>
  <c r="V34" i="1"/>
  <c r="A62" i="1" s="1"/>
  <c r="G34" i="1"/>
  <c r="E34" i="1"/>
  <c r="B34" i="1"/>
  <c r="Y33" i="1"/>
  <c r="X33" i="1"/>
  <c r="F33" i="1" s="1"/>
  <c r="W33" i="1"/>
  <c r="V33" i="1"/>
  <c r="A61" i="1" s="1"/>
  <c r="G33" i="1"/>
  <c r="E33" i="1"/>
  <c r="B33" i="1"/>
  <c r="Y32" i="1"/>
  <c r="X32" i="1"/>
  <c r="F32" i="1" s="1"/>
  <c r="W32" i="1"/>
  <c r="V32" i="1"/>
  <c r="G32" i="1"/>
  <c r="E32" i="1"/>
  <c r="B32" i="1"/>
  <c r="Y31" i="1"/>
  <c r="X31" i="1"/>
  <c r="F31" i="1" s="1"/>
  <c r="W31" i="1"/>
  <c r="V31" i="1"/>
  <c r="G31" i="1"/>
  <c r="E31" i="1"/>
  <c r="B31" i="1"/>
  <c r="Y30" i="1"/>
  <c r="X30" i="1"/>
  <c r="F30" i="1" s="1"/>
  <c r="W30" i="1"/>
  <c r="E30" i="1" s="1"/>
  <c r="V30" i="1"/>
  <c r="A58" i="1" s="1"/>
  <c r="G30" i="1"/>
  <c r="B30" i="1"/>
  <c r="Y29" i="1"/>
  <c r="X29" i="1"/>
  <c r="F29" i="1" s="1"/>
  <c r="W29" i="1"/>
  <c r="E29" i="1" s="1"/>
  <c r="V29" i="1"/>
  <c r="A57" i="1" s="1"/>
  <c r="G29" i="1"/>
  <c r="B29" i="1"/>
  <c r="Y28" i="1"/>
  <c r="X28" i="1"/>
  <c r="F28" i="1" s="1"/>
  <c r="W28" i="1"/>
  <c r="E28" i="1" s="1"/>
  <c r="V28" i="1"/>
  <c r="G28" i="1"/>
  <c r="B28" i="1"/>
  <c r="Y27" i="1"/>
  <c r="X27" i="1"/>
  <c r="F27" i="1" s="1"/>
  <c r="W27" i="1"/>
  <c r="E27" i="1" s="1"/>
  <c r="V27" i="1"/>
  <c r="G27" i="1"/>
  <c r="B27" i="1"/>
</calcChain>
</file>

<file path=xl/sharedStrings.xml><?xml version="1.0" encoding="utf-8"?>
<sst xmlns="http://schemas.openxmlformats.org/spreadsheetml/2006/main" count="224" uniqueCount="119">
  <si>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</si>
  <si>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</si>
  <si>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</si>
  <si>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</si>
  <si>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</si>
  <si>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</si>
  <si>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</si>
  <si>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</si>
  <si>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</si>
  <si>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</si>
  <si>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</si>
  <si>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</si>
  <si>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</si>
  <si>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</si>
  <si>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</si>
  <si>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</si>
  <si>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</si>
  <si>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</si>
  <si>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</si>
  <si>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</si>
  <si>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</si>
  <si>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</si>
  <si>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</si>
  <si>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話し合いをもとに安全マップをつくる</t>
    <phoneticPr fontId="1"/>
  </si>
  <si>
    <t>作文</t>
    <phoneticPr fontId="1"/>
  </si>
  <si>
    <t/>
  </si>
  <si>
    <t>話すこと・聞くこと</t>
    <phoneticPr fontId="1"/>
  </si>
  <si>
    <t>書くこと</t>
    <phoneticPr fontId="1"/>
  </si>
  <si>
    <t>読むこと</t>
    <phoneticPr fontId="1"/>
  </si>
  <si>
    <t>伝統的な言語文化と
国語の特質
に関する事項</t>
    <phoneticPr fontId="1"/>
  </si>
  <si>
    <t>話す・聞く能力</t>
    <phoneticPr fontId="1"/>
  </si>
  <si>
    <t>書く能力</t>
    <phoneticPr fontId="1"/>
  </si>
  <si>
    <t>読む能力</t>
    <phoneticPr fontId="1"/>
  </si>
  <si>
    <t>言語についての
知識・理解・技能</t>
    <phoneticPr fontId="1"/>
  </si>
  <si>
    <t>宇都宮市立西原小学校 第６学年【国語】領域別／観点別正答率</t>
    <phoneticPr fontId="1"/>
  </si>
  <si>
    <t>○良好な状況が見られるもの　●課題が見られるもの</t>
    <phoneticPr fontId="1"/>
  </si>
  <si>
    <t>世界の中の国土</t>
    <phoneticPr fontId="1"/>
  </si>
  <si>
    <t>日本の食料生産</t>
    <phoneticPr fontId="1"/>
  </si>
  <si>
    <t>工業生産と工業地域</t>
    <phoneticPr fontId="1"/>
  </si>
  <si>
    <t>わたしたちの生活と情報</t>
    <phoneticPr fontId="1"/>
  </si>
  <si>
    <t>わたしたちの生活と環境</t>
    <phoneticPr fontId="1"/>
  </si>
  <si>
    <t>縄文時代～平安時代</t>
    <phoneticPr fontId="1"/>
  </si>
  <si>
    <t>鎌倉時代，室町時代</t>
    <phoneticPr fontId="1"/>
  </si>
  <si>
    <t>安土桃山時代，江戸時代</t>
    <phoneticPr fontId="1"/>
  </si>
  <si>
    <t>明治時代，大正時代</t>
    <phoneticPr fontId="1"/>
  </si>
  <si>
    <t>国土の様子</t>
    <phoneticPr fontId="1"/>
  </si>
  <si>
    <t>農業や水産業</t>
    <phoneticPr fontId="1"/>
  </si>
  <si>
    <t>工業生産</t>
    <phoneticPr fontId="1"/>
  </si>
  <si>
    <t>情報産業や
情報化社会</t>
    <phoneticPr fontId="1"/>
  </si>
  <si>
    <t>日本の歴史</t>
    <phoneticPr fontId="1"/>
  </si>
  <si>
    <t>社会的な
思考・判断・表現</t>
    <phoneticPr fontId="1"/>
  </si>
  <si>
    <t>観察・資料
活用の技能</t>
    <phoneticPr fontId="1"/>
  </si>
  <si>
    <t>社会的事象
についての
知識・理解</t>
    <phoneticPr fontId="1"/>
  </si>
  <si>
    <t>宇都宮市立西原小学校 第６学年【社会】領域別／観点別正答率</t>
    <phoneticPr fontId="1"/>
  </si>
  <si>
    <t>本年度</t>
    <phoneticPr fontId="1"/>
  </si>
  <si>
    <t>小数の計算</t>
    <phoneticPr fontId="1"/>
  </si>
  <si>
    <t>分数の計算</t>
    <phoneticPr fontId="1"/>
  </si>
  <si>
    <t>面積と体積</t>
    <phoneticPr fontId="1"/>
  </si>
  <si>
    <t>単位量当たりの大きさ・速さ</t>
    <phoneticPr fontId="1"/>
  </si>
  <si>
    <t>正多角形・合同・円周</t>
    <phoneticPr fontId="1"/>
  </si>
  <si>
    <t>対称な図形</t>
    <phoneticPr fontId="1"/>
  </si>
  <si>
    <t>割合と比</t>
    <phoneticPr fontId="1"/>
  </si>
  <si>
    <t>比例・反比例</t>
    <phoneticPr fontId="1"/>
  </si>
  <si>
    <t>文字の式</t>
    <phoneticPr fontId="1"/>
  </si>
  <si>
    <t>数と計算</t>
    <phoneticPr fontId="1"/>
  </si>
  <si>
    <t>量と測定</t>
    <phoneticPr fontId="1"/>
  </si>
  <si>
    <t>図形</t>
    <phoneticPr fontId="1"/>
  </si>
  <si>
    <t>数量関係</t>
    <phoneticPr fontId="1"/>
  </si>
  <si>
    <t>数学的な考え方</t>
    <phoneticPr fontId="1"/>
  </si>
  <si>
    <t>数量や図形
についての技能</t>
    <phoneticPr fontId="1"/>
  </si>
  <si>
    <t>数量や図形
についての
知識・理解</t>
    <phoneticPr fontId="1"/>
  </si>
  <si>
    <t>宇都宮市立西原小学校 第６学年【算数】領域別／観点別正答率</t>
    <phoneticPr fontId="1"/>
  </si>
  <si>
    <t>○良好な状況が見られるもの　●課題が見られるもの</t>
    <phoneticPr fontId="1"/>
  </si>
  <si>
    <t>魚のたんじょう</t>
    <phoneticPr fontId="1"/>
  </si>
  <si>
    <t>ふりこのきまり</t>
    <phoneticPr fontId="1"/>
  </si>
  <si>
    <t>物のとけ方</t>
    <phoneticPr fontId="1"/>
  </si>
  <si>
    <t>電流のはたらき</t>
    <phoneticPr fontId="1"/>
  </si>
  <si>
    <t>物の燃え方</t>
    <phoneticPr fontId="1"/>
  </si>
  <si>
    <t>植物のつくりとはたらき</t>
    <phoneticPr fontId="1"/>
  </si>
  <si>
    <t>動物のからだのつくりとはたらき</t>
    <phoneticPr fontId="1"/>
  </si>
  <si>
    <t>生物とかんきょう</t>
    <phoneticPr fontId="1"/>
  </si>
  <si>
    <t>月と太陽</t>
    <phoneticPr fontId="1"/>
  </si>
  <si>
    <t>水よう液の性質</t>
    <phoneticPr fontId="1"/>
  </si>
  <si>
    <t>物質・エネルギー</t>
    <phoneticPr fontId="1"/>
  </si>
  <si>
    <t>生命・地球</t>
    <phoneticPr fontId="1"/>
  </si>
  <si>
    <t>科学的な
思考・表現</t>
    <phoneticPr fontId="1"/>
  </si>
  <si>
    <t>観察・実験の技能</t>
    <phoneticPr fontId="1"/>
  </si>
  <si>
    <t>自然事象
についての
知識・理解</t>
    <phoneticPr fontId="1"/>
  </si>
  <si>
    <t>宇都宮市立西原小学校 第６学年【理科】領域別／観点別正答率</t>
    <phoneticPr fontId="1"/>
  </si>
  <si>
    <t>○説明文の内容の読み取りの問題は，よくできていた。　　　　　　　　　　　　　　　　　　　　　　　　　　　　　　　　</t>
    <rPh sb="1" eb="3">
      <t>セツメイ</t>
    </rPh>
    <rPh sb="3" eb="4">
      <t>ブン</t>
    </rPh>
    <rPh sb="5" eb="7">
      <t>ナイヨウ</t>
    </rPh>
    <rPh sb="8" eb="9">
      <t>ヨ</t>
    </rPh>
    <rPh sb="10" eb="11">
      <t>ト</t>
    </rPh>
    <rPh sb="13" eb="15">
      <t>モンダイ</t>
    </rPh>
    <phoneticPr fontId="1"/>
  </si>
  <si>
    <t>○与えられた情報を読み取り，適切な内容を補って文章をまとめることは良くできていた。
●指定された長さで文章を書くことや，グラフから読み取った事実をもとに自分の意見を書くことに課題があった。　　　　　　　　　　　　　　　　　　　　　　　　　　　　　　　　</t>
    <rPh sb="33" eb="34">
      <t>ヨ</t>
    </rPh>
    <rPh sb="43" eb="45">
      <t>シテイ</t>
    </rPh>
    <rPh sb="48" eb="49">
      <t>ナガ</t>
    </rPh>
    <rPh sb="51" eb="53">
      <t>ブンショウ</t>
    </rPh>
    <rPh sb="54" eb="55">
      <t>カ</t>
    </rPh>
    <rPh sb="65" eb="66">
      <t>ヨ</t>
    </rPh>
    <rPh sb="67" eb="68">
      <t>ト</t>
    </rPh>
    <rPh sb="70" eb="72">
      <t>ジジツ</t>
    </rPh>
    <rPh sb="76" eb="78">
      <t>ジブン</t>
    </rPh>
    <rPh sb="79" eb="81">
      <t>イケン</t>
    </rPh>
    <rPh sb="82" eb="83">
      <t>カ</t>
    </rPh>
    <rPh sb="87" eb="89">
      <t>カダイ</t>
    </rPh>
    <phoneticPr fontId="1"/>
  </si>
  <si>
    <t>・物語文については，登場人物の心情や場面の描写を叙述に沿って丁寧に読み取ることができように指導していく。</t>
    <rPh sb="1" eb="3">
      <t>モノガタリ</t>
    </rPh>
    <rPh sb="3" eb="4">
      <t>ブン</t>
    </rPh>
    <rPh sb="10" eb="12">
      <t>トウジョウ</t>
    </rPh>
    <rPh sb="12" eb="14">
      <t>ジンブツ</t>
    </rPh>
    <rPh sb="15" eb="17">
      <t>シンジョウ</t>
    </rPh>
    <rPh sb="18" eb="20">
      <t>バメン</t>
    </rPh>
    <rPh sb="21" eb="23">
      <t>ビョウシャ</t>
    </rPh>
    <rPh sb="24" eb="26">
      <t>ジョジュツ</t>
    </rPh>
    <rPh sb="27" eb="28">
      <t>ソ</t>
    </rPh>
    <rPh sb="30" eb="32">
      <t>テイネイ</t>
    </rPh>
    <rPh sb="33" eb="34">
      <t>ヨ</t>
    </rPh>
    <rPh sb="35" eb="36">
      <t>ト</t>
    </rPh>
    <rPh sb="45" eb="47">
      <t>シドウ</t>
    </rPh>
    <phoneticPr fontId="1"/>
  </si>
  <si>
    <t>○5・６年の配当漢字を書く問題の正答率は，市の平均に比べて高かった。　　　　　　　　　　　　　　　　　　　　</t>
    <rPh sb="4" eb="5">
      <t>ネン</t>
    </rPh>
    <rPh sb="6" eb="8">
      <t>ハイトウ</t>
    </rPh>
    <rPh sb="8" eb="10">
      <t>カンジ</t>
    </rPh>
    <rPh sb="11" eb="12">
      <t>カ</t>
    </rPh>
    <rPh sb="13" eb="15">
      <t>モンダイ</t>
    </rPh>
    <rPh sb="16" eb="18">
      <t>セイトウ</t>
    </rPh>
    <rPh sb="18" eb="19">
      <t>リツ</t>
    </rPh>
    <rPh sb="21" eb="22">
      <t>シ</t>
    </rPh>
    <rPh sb="23" eb="25">
      <t>ヘイキン</t>
    </rPh>
    <rPh sb="26" eb="27">
      <t>クラ</t>
    </rPh>
    <rPh sb="29" eb="30">
      <t>タカ</t>
    </rPh>
    <phoneticPr fontId="1"/>
  </si>
  <si>
    <t>○話し方の工夫を考えながら，話し合いの内容を聞き取る問題は良くできていた。
●司会者の役割を理解した上で，計画的に話し合うことについて考える問題に課題があった。</t>
    <rPh sb="1" eb="2">
      <t>ハナ</t>
    </rPh>
    <rPh sb="3" eb="4">
      <t>カタ</t>
    </rPh>
    <rPh sb="5" eb="7">
      <t>クフウ</t>
    </rPh>
    <rPh sb="8" eb="9">
      <t>カンガ</t>
    </rPh>
    <rPh sb="14" eb="15">
      <t>ハナ</t>
    </rPh>
    <rPh sb="16" eb="17">
      <t>ア</t>
    </rPh>
    <rPh sb="19" eb="21">
      <t>ナイヨウ</t>
    </rPh>
    <rPh sb="22" eb="23">
      <t>キ</t>
    </rPh>
    <rPh sb="24" eb="25">
      <t>ト</t>
    </rPh>
    <rPh sb="26" eb="28">
      <t>モンダイ</t>
    </rPh>
    <rPh sb="29" eb="30">
      <t>ヨ</t>
    </rPh>
    <rPh sb="53" eb="56">
      <t>ケイカクテキ</t>
    </rPh>
    <rPh sb="57" eb="58">
      <t>ハナ</t>
    </rPh>
    <rPh sb="59" eb="60">
      <t>ア</t>
    </rPh>
    <phoneticPr fontId="1"/>
  </si>
  <si>
    <t>・相手の話を聞く時には，自分の考えと比べながら話の内容を聞き取るなど，聞き方のポイントを示しながら指導していく。また，聞き手を意識させて分かりやすく話すポイントについても発達段階に合わせて指導する。</t>
    <rPh sb="1" eb="3">
      <t>アイテ</t>
    </rPh>
    <rPh sb="4" eb="5">
      <t>ハナシ</t>
    </rPh>
    <rPh sb="6" eb="7">
      <t>キ</t>
    </rPh>
    <rPh sb="8" eb="9">
      <t>トキ</t>
    </rPh>
    <rPh sb="12" eb="14">
      <t>ジブン</t>
    </rPh>
    <rPh sb="15" eb="16">
      <t>カンガ</t>
    </rPh>
    <rPh sb="18" eb="19">
      <t>クラ</t>
    </rPh>
    <rPh sb="23" eb="24">
      <t>ハナシ</t>
    </rPh>
    <rPh sb="25" eb="27">
      <t>ナイヨウ</t>
    </rPh>
    <rPh sb="28" eb="29">
      <t>キ</t>
    </rPh>
    <rPh sb="30" eb="31">
      <t>ト</t>
    </rPh>
    <rPh sb="35" eb="36">
      <t>キ</t>
    </rPh>
    <rPh sb="37" eb="38">
      <t>カタ</t>
    </rPh>
    <rPh sb="44" eb="45">
      <t>シメ</t>
    </rPh>
    <rPh sb="49" eb="51">
      <t>シドウ</t>
    </rPh>
    <rPh sb="59" eb="60">
      <t>キ</t>
    </rPh>
    <rPh sb="61" eb="62">
      <t>テ</t>
    </rPh>
    <rPh sb="63" eb="65">
      <t>イシキ</t>
    </rPh>
    <rPh sb="68" eb="69">
      <t>ワ</t>
    </rPh>
    <rPh sb="74" eb="75">
      <t>ハナ</t>
    </rPh>
    <rPh sb="85" eb="87">
      <t>ハッタツ</t>
    </rPh>
    <rPh sb="87" eb="89">
      <t>ダンカイ</t>
    </rPh>
    <rPh sb="90" eb="91">
      <t>ア</t>
    </rPh>
    <rPh sb="94" eb="96">
      <t>シドウ</t>
    </rPh>
    <phoneticPr fontId="1"/>
  </si>
  <si>
    <t>・国語はもちろん，他教科の授業の中でも，資料や図・表などから分かることを文章でまとめる活動を取り入れ，読み取った事実に沿って自分の意見を書くことを意識させ，よくまとまっている児童の文章を紹介するなどして書く能力の育成を図る。</t>
    <rPh sb="1" eb="3">
      <t>コクゴ</t>
    </rPh>
    <rPh sb="9" eb="10">
      <t>タ</t>
    </rPh>
    <rPh sb="10" eb="12">
      <t>キョウカ</t>
    </rPh>
    <rPh sb="13" eb="15">
      <t>ジュギョウ</t>
    </rPh>
    <rPh sb="16" eb="17">
      <t>ナカ</t>
    </rPh>
    <rPh sb="20" eb="22">
      <t>シリョウ</t>
    </rPh>
    <rPh sb="23" eb="24">
      <t>ズ</t>
    </rPh>
    <rPh sb="25" eb="26">
      <t>ヒョウ</t>
    </rPh>
    <rPh sb="30" eb="31">
      <t>ワ</t>
    </rPh>
    <rPh sb="36" eb="38">
      <t>ブンショウ</t>
    </rPh>
    <rPh sb="43" eb="45">
      <t>カツドウ</t>
    </rPh>
    <rPh sb="46" eb="47">
      <t>ト</t>
    </rPh>
    <rPh sb="48" eb="49">
      <t>イ</t>
    </rPh>
    <rPh sb="51" eb="52">
      <t>ヨ</t>
    </rPh>
    <rPh sb="53" eb="54">
      <t>ト</t>
    </rPh>
    <rPh sb="56" eb="58">
      <t>ジジツ</t>
    </rPh>
    <rPh sb="59" eb="60">
      <t>ソ</t>
    </rPh>
    <rPh sb="62" eb="64">
      <t>ジブン</t>
    </rPh>
    <rPh sb="65" eb="67">
      <t>イケン</t>
    </rPh>
    <rPh sb="68" eb="69">
      <t>カ</t>
    </rPh>
    <rPh sb="73" eb="75">
      <t>イシキ</t>
    </rPh>
    <rPh sb="87" eb="89">
      <t>ジドウ</t>
    </rPh>
    <rPh sb="90" eb="92">
      <t>ブンショウ</t>
    </rPh>
    <rPh sb="93" eb="95">
      <t>ショウカイ</t>
    </rPh>
    <rPh sb="101" eb="102">
      <t>カ</t>
    </rPh>
    <rPh sb="103" eb="105">
      <t>ノウリョク</t>
    </rPh>
    <rPh sb="106" eb="108">
      <t>イクセイ</t>
    </rPh>
    <rPh sb="109" eb="110">
      <t>ハカ</t>
    </rPh>
    <phoneticPr fontId="1"/>
  </si>
  <si>
    <t>・今後も朝の学習や宿題等も含めて習熟を図っていく。
・文や文章の中で漢字を適切に使えるようにするために，意味調べや例文作りも合わせて行う等，漢字やことばを調べる習慣を付けられるよう指導していく。</t>
    <rPh sb="1" eb="3">
      <t>コンゴ</t>
    </rPh>
    <rPh sb="4" eb="5">
      <t>アサ</t>
    </rPh>
    <rPh sb="6" eb="8">
      <t>ガクシュウ</t>
    </rPh>
    <rPh sb="9" eb="11">
      <t>シュクダイ</t>
    </rPh>
    <rPh sb="11" eb="12">
      <t>トウ</t>
    </rPh>
    <rPh sb="13" eb="14">
      <t>フク</t>
    </rPh>
    <rPh sb="16" eb="18">
      <t>シュウジュク</t>
    </rPh>
    <rPh sb="19" eb="20">
      <t>ハカ</t>
    </rPh>
    <rPh sb="27" eb="28">
      <t>ブン</t>
    </rPh>
    <rPh sb="29" eb="31">
      <t>ブンショウ</t>
    </rPh>
    <rPh sb="32" eb="33">
      <t>ナカ</t>
    </rPh>
    <rPh sb="34" eb="36">
      <t>カンジ</t>
    </rPh>
    <rPh sb="37" eb="39">
      <t>テキセツ</t>
    </rPh>
    <rPh sb="40" eb="41">
      <t>ツカ</t>
    </rPh>
    <rPh sb="52" eb="54">
      <t>イミ</t>
    </rPh>
    <rPh sb="54" eb="55">
      <t>シラ</t>
    </rPh>
    <rPh sb="57" eb="59">
      <t>レイブン</t>
    </rPh>
    <rPh sb="59" eb="60">
      <t>ツク</t>
    </rPh>
    <rPh sb="62" eb="63">
      <t>ア</t>
    </rPh>
    <rPh sb="66" eb="67">
      <t>オコナ</t>
    </rPh>
    <rPh sb="68" eb="69">
      <t>ナド</t>
    </rPh>
    <rPh sb="70" eb="72">
      <t>カンジ</t>
    </rPh>
    <rPh sb="77" eb="78">
      <t>シラ</t>
    </rPh>
    <rPh sb="80" eb="82">
      <t>シュウカン</t>
    </rPh>
    <rPh sb="83" eb="84">
      <t>ツ</t>
    </rPh>
    <rPh sb="90" eb="92">
      <t>シドウ</t>
    </rPh>
    <phoneticPr fontId="1"/>
  </si>
  <si>
    <t>・児童が地球儀や地図帳を利用して調べたり確認したりしたことを白地図に書き入れる活動を行う。また，隣接する大陸や海洋の位置関係から日本の位置を文で表現する学習を行う。</t>
    <rPh sb="1" eb="3">
      <t>ジドウ</t>
    </rPh>
    <rPh sb="4" eb="7">
      <t>チキュウギ</t>
    </rPh>
    <rPh sb="8" eb="10">
      <t>チズ</t>
    </rPh>
    <rPh sb="10" eb="11">
      <t>チョウ</t>
    </rPh>
    <rPh sb="12" eb="14">
      <t>リヨウ</t>
    </rPh>
    <rPh sb="16" eb="17">
      <t>シラ</t>
    </rPh>
    <rPh sb="20" eb="22">
      <t>カクニン</t>
    </rPh>
    <rPh sb="30" eb="33">
      <t>ハクチズ</t>
    </rPh>
    <rPh sb="34" eb="35">
      <t>カ</t>
    </rPh>
    <rPh sb="36" eb="37">
      <t>イ</t>
    </rPh>
    <rPh sb="39" eb="41">
      <t>カツドウ</t>
    </rPh>
    <rPh sb="42" eb="43">
      <t>オコナ</t>
    </rPh>
    <rPh sb="48" eb="50">
      <t>リンセツ</t>
    </rPh>
    <rPh sb="52" eb="54">
      <t>タイリク</t>
    </rPh>
    <rPh sb="55" eb="57">
      <t>カイヨウ</t>
    </rPh>
    <rPh sb="58" eb="60">
      <t>イチ</t>
    </rPh>
    <rPh sb="60" eb="62">
      <t>カンケイ</t>
    </rPh>
    <rPh sb="64" eb="66">
      <t>ニホン</t>
    </rPh>
    <rPh sb="67" eb="69">
      <t>イチ</t>
    </rPh>
    <rPh sb="70" eb="71">
      <t>ブン</t>
    </rPh>
    <rPh sb="72" eb="74">
      <t>ヒョウゲン</t>
    </rPh>
    <rPh sb="76" eb="78">
      <t>ガクシュウ</t>
    </rPh>
    <rPh sb="79" eb="80">
      <t>オコナ</t>
    </rPh>
    <phoneticPr fontId="1"/>
  </si>
  <si>
    <t>・日本の産業については，調べて確認したことを白地図の中に書き入れたり，それぞれの工業地域・地帯の特徴を表にしてまとめたりする活動を行い，知識が十分に定着できるようにする。</t>
    <rPh sb="1" eb="3">
      <t>ニホン</t>
    </rPh>
    <rPh sb="4" eb="6">
      <t>サンギョウ</t>
    </rPh>
    <rPh sb="12" eb="13">
      <t>シラ</t>
    </rPh>
    <rPh sb="15" eb="17">
      <t>カクニン</t>
    </rPh>
    <rPh sb="22" eb="25">
      <t>ハクチズ</t>
    </rPh>
    <rPh sb="26" eb="27">
      <t>ナカ</t>
    </rPh>
    <rPh sb="28" eb="29">
      <t>カ</t>
    </rPh>
    <rPh sb="30" eb="31">
      <t>イ</t>
    </rPh>
    <rPh sb="40" eb="42">
      <t>コウギョウ</t>
    </rPh>
    <rPh sb="42" eb="44">
      <t>チイキ</t>
    </rPh>
    <rPh sb="45" eb="47">
      <t>チタイ</t>
    </rPh>
    <rPh sb="48" eb="50">
      <t>トクチョウ</t>
    </rPh>
    <rPh sb="51" eb="52">
      <t>ヒョウ</t>
    </rPh>
    <rPh sb="62" eb="64">
      <t>カツドウ</t>
    </rPh>
    <rPh sb="65" eb="66">
      <t>オコナ</t>
    </rPh>
    <rPh sb="68" eb="70">
      <t>チシキ</t>
    </rPh>
    <rPh sb="71" eb="73">
      <t>ジュウブン</t>
    </rPh>
    <rPh sb="74" eb="75">
      <t>テイ</t>
    </rPh>
    <rPh sb="75" eb="76">
      <t>チャク</t>
    </rPh>
    <phoneticPr fontId="1"/>
  </si>
  <si>
    <t>○主な国の名称と位置についての問題の正答率は，市の平均に比べて高かった。　　　　　　　　　　　　　　　　　　　　　　　　　　　●日本の周辺の海洋名についての問題の正答率は，市の平均に比べて低かった。</t>
    <rPh sb="1" eb="2">
      <t>オモ</t>
    </rPh>
    <rPh sb="3" eb="4">
      <t>クニ</t>
    </rPh>
    <rPh sb="5" eb="7">
      <t>メイショウ</t>
    </rPh>
    <rPh sb="8" eb="10">
      <t>イチ</t>
    </rPh>
    <rPh sb="15" eb="17">
      <t>モンダイ</t>
    </rPh>
    <rPh sb="18" eb="20">
      <t>セイトウ</t>
    </rPh>
    <rPh sb="20" eb="21">
      <t>リツ</t>
    </rPh>
    <rPh sb="23" eb="24">
      <t>シ</t>
    </rPh>
    <rPh sb="25" eb="27">
      <t>ヘイキン</t>
    </rPh>
    <rPh sb="28" eb="29">
      <t>クラ</t>
    </rPh>
    <rPh sb="31" eb="32">
      <t>タカ</t>
    </rPh>
    <rPh sb="64" eb="66">
      <t>ニホン</t>
    </rPh>
    <rPh sb="67" eb="69">
      <t>シュウヘン</t>
    </rPh>
    <rPh sb="70" eb="72">
      <t>カイヨウ</t>
    </rPh>
    <rPh sb="72" eb="73">
      <t>メイ</t>
    </rPh>
    <rPh sb="78" eb="80">
      <t>モンダイ</t>
    </rPh>
    <rPh sb="81" eb="83">
      <t>セイトウ</t>
    </rPh>
    <rPh sb="83" eb="84">
      <t>リツ</t>
    </rPh>
    <rPh sb="86" eb="87">
      <t>シ</t>
    </rPh>
    <rPh sb="88" eb="90">
      <t>ヘイキン</t>
    </rPh>
    <rPh sb="91" eb="92">
      <t>クラ</t>
    </rPh>
    <rPh sb="94" eb="95">
      <t>ヒク</t>
    </rPh>
    <phoneticPr fontId="1"/>
  </si>
  <si>
    <t>○日本の食料生産に関する資料を読み取る問題の正答率は，市の平均に比べて高かった。　　　　　　　　　　　　　　　　　　　　　　●食料の中には外国から輸入しているものがあることを示す資料について考える問題に，課題があった。</t>
    <rPh sb="1" eb="3">
      <t>ニホン</t>
    </rPh>
    <rPh sb="4" eb="6">
      <t>ショクリョウ</t>
    </rPh>
    <rPh sb="6" eb="8">
      <t>セイサン</t>
    </rPh>
    <rPh sb="9" eb="10">
      <t>カン</t>
    </rPh>
    <rPh sb="12" eb="14">
      <t>シリョウ</t>
    </rPh>
    <rPh sb="15" eb="16">
      <t>ヨ</t>
    </rPh>
    <rPh sb="17" eb="18">
      <t>ト</t>
    </rPh>
    <rPh sb="19" eb="21">
      <t>モンダイ</t>
    </rPh>
    <rPh sb="22" eb="24">
      <t>セイトウ</t>
    </rPh>
    <rPh sb="24" eb="25">
      <t>リツ</t>
    </rPh>
    <rPh sb="27" eb="28">
      <t>シ</t>
    </rPh>
    <rPh sb="29" eb="31">
      <t>ヘイキン</t>
    </rPh>
    <rPh sb="32" eb="33">
      <t>クラ</t>
    </rPh>
    <rPh sb="35" eb="36">
      <t>タカ</t>
    </rPh>
    <rPh sb="63" eb="65">
      <t>ショクリョウ</t>
    </rPh>
    <rPh sb="66" eb="67">
      <t>ナカ</t>
    </rPh>
    <rPh sb="69" eb="71">
      <t>ガイコク</t>
    </rPh>
    <rPh sb="73" eb="75">
      <t>ユニュウ</t>
    </rPh>
    <rPh sb="87" eb="88">
      <t>シメ</t>
    </rPh>
    <rPh sb="89" eb="91">
      <t>シリョウ</t>
    </rPh>
    <rPh sb="95" eb="96">
      <t>カンガ</t>
    </rPh>
    <rPh sb="98" eb="100">
      <t>モンダイ</t>
    </rPh>
    <rPh sb="102" eb="104">
      <t>カダイ</t>
    </rPh>
    <phoneticPr fontId="1"/>
  </si>
  <si>
    <t>○工業生産に従事している人々による環境保全への取り組みについて考える問題の正答率は，市の平均に比べて高かった。</t>
    <rPh sb="1" eb="3">
      <t>コウギョウ</t>
    </rPh>
    <rPh sb="3" eb="5">
      <t>セイサン</t>
    </rPh>
    <rPh sb="6" eb="8">
      <t>ジュウジ</t>
    </rPh>
    <rPh sb="12" eb="14">
      <t>ヒトビト</t>
    </rPh>
    <rPh sb="17" eb="19">
      <t>カンキョウ</t>
    </rPh>
    <rPh sb="19" eb="21">
      <t>ホゼン</t>
    </rPh>
    <rPh sb="23" eb="24">
      <t>ト</t>
    </rPh>
    <rPh sb="25" eb="26">
      <t>ク</t>
    </rPh>
    <rPh sb="31" eb="32">
      <t>カンガ</t>
    </rPh>
    <rPh sb="34" eb="36">
      <t>モンダイ</t>
    </rPh>
    <rPh sb="37" eb="39">
      <t>セイトウ</t>
    </rPh>
    <rPh sb="39" eb="40">
      <t>リツ</t>
    </rPh>
    <rPh sb="42" eb="43">
      <t>シ</t>
    </rPh>
    <rPh sb="44" eb="46">
      <t>ヘイキン</t>
    </rPh>
    <rPh sb="47" eb="48">
      <t>クラ</t>
    </rPh>
    <rPh sb="50" eb="51">
      <t>タカ</t>
    </rPh>
    <phoneticPr fontId="1"/>
  </si>
  <si>
    <t>○情報産業の役割・責任や情報ネットワークについて考える問題の正答率は，市の平均に比べて高かった。</t>
    <rPh sb="1" eb="3">
      <t>ジョウホウ</t>
    </rPh>
    <rPh sb="3" eb="5">
      <t>サンギョウ</t>
    </rPh>
    <rPh sb="6" eb="8">
      <t>ヤクワリ</t>
    </rPh>
    <rPh sb="9" eb="11">
      <t>セキニン</t>
    </rPh>
    <rPh sb="12" eb="14">
      <t>ジョウホウ</t>
    </rPh>
    <rPh sb="24" eb="25">
      <t>カンガ</t>
    </rPh>
    <rPh sb="27" eb="29">
      <t>モンダイ</t>
    </rPh>
    <rPh sb="30" eb="32">
      <t>セイトウ</t>
    </rPh>
    <rPh sb="32" eb="33">
      <t>リツ</t>
    </rPh>
    <rPh sb="35" eb="36">
      <t>シ</t>
    </rPh>
    <rPh sb="37" eb="39">
      <t>ヘイキン</t>
    </rPh>
    <rPh sb="40" eb="41">
      <t>クラ</t>
    </rPh>
    <rPh sb="43" eb="44">
      <t>タカ</t>
    </rPh>
    <phoneticPr fontId="1"/>
  </si>
  <si>
    <t>・情報ネットワークや情報の利用の仕方については，身近な問題という意識をもたせ，自分はどのようにしていくとよいかしっかりと考えて学習できるように指導していく。</t>
    <rPh sb="1" eb="3">
      <t>ジョウホウ</t>
    </rPh>
    <rPh sb="10" eb="12">
      <t>ジョウホウ</t>
    </rPh>
    <rPh sb="13" eb="15">
      <t>リヨウ</t>
    </rPh>
    <rPh sb="16" eb="18">
      <t>シカタ</t>
    </rPh>
    <rPh sb="24" eb="26">
      <t>ミジカ</t>
    </rPh>
    <rPh sb="27" eb="29">
      <t>モンダイ</t>
    </rPh>
    <rPh sb="32" eb="34">
      <t>イシキ</t>
    </rPh>
    <rPh sb="39" eb="41">
      <t>ジブン</t>
    </rPh>
    <rPh sb="60" eb="61">
      <t>カンガ</t>
    </rPh>
    <rPh sb="63" eb="64">
      <t>ガク</t>
    </rPh>
    <rPh sb="64" eb="65">
      <t>ナラ</t>
    </rPh>
    <rPh sb="71" eb="73">
      <t>シドウ</t>
    </rPh>
    <phoneticPr fontId="1"/>
  </si>
  <si>
    <t>・系統を踏まえた指導を意識し，プリントや問題集等で過去の問題に触れる機会を多くしていく。
・授業で実験や観察を行った際，結果を記録するだけでなく，自分の考えを文章や絵，図などを用いて記述する活動を積極的に取り入れていく。</t>
    <rPh sb="1" eb="3">
      <t>ケイトウ</t>
    </rPh>
    <rPh sb="4" eb="5">
      <t>フ</t>
    </rPh>
    <rPh sb="8" eb="10">
      <t>シドウ</t>
    </rPh>
    <rPh sb="11" eb="13">
      <t>イシキ</t>
    </rPh>
    <rPh sb="20" eb="23">
      <t>モンダイシュウ</t>
    </rPh>
    <rPh sb="23" eb="24">
      <t>トウ</t>
    </rPh>
    <rPh sb="25" eb="27">
      <t>カコ</t>
    </rPh>
    <rPh sb="28" eb="30">
      <t>モンダイ</t>
    </rPh>
    <rPh sb="31" eb="32">
      <t>フ</t>
    </rPh>
    <rPh sb="34" eb="36">
      <t>キカイ</t>
    </rPh>
    <rPh sb="37" eb="38">
      <t>オオ</t>
    </rPh>
    <rPh sb="46" eb="48">
      <t>ジュギョウ</t>
    </rPh>
    <rPh sb="49" eb="51">
      <t>ジッケン</t>
    </rPh>
    <rPh sb="52" eb="54">
      <t>カンサツ</t>
    </rPh>
    <rPh sb="55" eb="56">
      <t>オコナ</t>
    </rPh>
    <rPh sb="58" eb="59">
      <t>サイ</t>
    </rPh>
    <rPh sb="60" eb="62">
      <t>ケッカ</t>
    </rPh>
    <rPh sb="63" eb="65">
      <t>キロク</t>
    </rPh>
    <rPh sb="73" eb="75">
      <t>ジブン</t>
    </rPh>
    <rPh sb="76" eb="77">
      <t>カンガ</t>
    </rPh>
    <rPh sb="79" eb="81">
      <t>ブンショウ</t>
    </rPh>
    <rPh sb="82" eb="83">
      <t>エ</t>
    </rPh>
    <rPh sb="84" eb="85">
      <t>ズ</t>
    </rPh>
    <rPh sb="88" eb="89">
      <t>モチ</t>
    </rPh>
    <rPh sb="91" eb="93">
      <t>キジュツ</t>
    </rPh>
    <rPh sb="95" eb="97">
      <t>カツドウ</t>
    </rPh>
    <rPh sb="98" eb="101">
      <t>セッキョクテキ</t>
    </rPh>
    <rPh sb="102" eb="103">
      <t>ト</t>
    </rPh>
    <rPh sb="104" eb="105">
      <t>イ</t>
    </rPh>
    <phoneticPr fontId="1"/>
  </si>
  <si>
    <t>○動植物の体のつくりとはたらきに関する問題の正答率は，市や全国の平均に比べて高かった。特に人間の体の器官についての知識が良く定着しており，本やインターネットで調べた内容をノートにまとめる活動が効果的であったと考えられる。
●受精して数時間後のメダカの卵のようすを選ぶ問題の正答率が低く，課題がみられる。</t>
    <rPh sb="1" eb="4">
      <t>ドウショクブツ</t>
    </rPh>
    <rPh sb="5" eb="6">
      <t>カラダ</t>
    </rPh>
    <rPh sb="16" eb="17">
      <t>カン</t>
    </rPh>
    <rPh sb="19" eb="21">
      <t>モンダイ</t>
    </rPh>
    <rPh sb="22" eb="24">
      <t>セイトウ</t>
    </rPh>
    <rPh sb="24" eb="25">
      <t>リツ</t>
    </rPh>
    <rPh sb="27" eb="28">
      <t>シ</t>
    </rPh>
    <rPh sb="29" eb="31">
      <t>ゼンコク</t>
    </rPh>
    <rPh sb="32" eb="34">
      <t>ヘイキン</t>
    </rPh>
    <rPh sb="35" eb="36">
      <t>クラ</t>
    </rPh>
    <rPh sb="38" eb="39">
      <t>タカ</t>
    </rPh>
    <rPh sb="43" eb="44">
      <t>トク</t>
    </rPh>
    <rPh sb="45" eb="47">
      <t>ニンゲン</t>
    </rPh>
    <rPh sb="48" eb="49">
      <t>カラダ</t>
    </rPh>
    <rPh sb="50" eb="52">
      <t>キカン</t>
    </rPh>
    <rPh sb="57" eb="59">
      <t>チシキ</t>
    </rPh>
    <rPh sb="60" eb="61">
      <t>ヨ</t>
    </rPh>
    <rPh sb="62" eb="64">
      <t>テイチャク</t>
    </rPh>
    <rPh sb="69" eb="70">
      <t>ホン</t>
    </rPh>
    <rPh sb="79" eb="80">
      <t>シラ</t>
    </rPh>
    <rPh sb="82" eb="84">
      <t>ナイヨウ</t>
    </rPh>
    <rPh sb="93" eb="95">
      <t>カツドウ</t>
    </rPh>
    <rPh sb="104" eb="105">
      <t>カンガ</t>
    </rPh>
    <rPh sb="112" eb="114">
      <t>ジュセイ</t>
    </rPh>
    <rPh sb="116" eb="119">
      <t>スウジカン</t>
    </rPh>
    <rPh sb="119" eb="120">
      <t>ゴ</t>
    </rPh>
    <rPh sb="125" eb="126">
      <t>タマゴ</t>
    </rPh>
    <rPh sb="131" eb="132">
      <t>エラ</t>
    </rPh>
    <rPh sb="133" eb="135">
      <t>モンダイ</t>
    </rPh>
    <rPh sb="136" eb="138">
      <t>セイトウ</t>
    </rPh>
    <rPh sb="138" eb="139">
      <t>リツ</t>
    </rPh>
    <rPh sb="140" eb="141">
      <t>ヒク</t>
    </rPh>
    <rPh sb="143" eb="145">
      <t>カダイ</t>
    </rPh>
    <phoneticPr fontId="1"/>
  </si>
  <si>
    <t>・今後も，教科書の内容を学習するだけでなく，図鑑やインターネットを利用して調べたり，ノートや新聞にまとめたりする活動を充実させていきたい。
・生物分野において課題がみられたので，生き物を育てたり観察したりする活動を多く取り入れる。また，実験や観察が難しいものについても，デジタル教材や映像資料を活用し，定着を図っていく。</t>
    <rPh sb="1" eb="3">
      <t>コンゴ</t>
    </rPh>
    <rPh sb="5" eb="8">
      <t>キョウカショ</t>
    </rPh>
    <rPh sb="9" eb="11">
      <t>ナイヨウ</t>
    </rPh>
    <rPh sb="12" eb="14">
      <t>ガクシュウ</t>
    </rPh>
    <rPh sb="22" eb="24">
      <t>ズカン</t>
    </rPh>
    <rPh sb="33" eb="35">
      <t>リヨウ</t>
    </rPh>
    <rPh sb="37" eb="38">
      <t>シラ</t>
    </rPh>
    <rPh sb="46" eb="48">
      <t>シンブン</t>
    </rPh>
    <rPh sb="56" eb="58">
      <t>カツドウ</t>
    </rPh>
    <rPh sb="59" eb="61">
      <t>ジュウジツ</t>
    </rPh>
    <rPh sb="71" eb="73">
      <t>セイブツ</t>
    </rPh>
    <rPh sb="73" eb="75">
      <t>ブンヤ</t>
    </rPh>
    <rPh sb="79" eb="81">
      <t>カダイ</t>
    </rPh>
    <rPh sb="89" eb="90">
      <t>イ</t>
    </rPh>
    <rPh sb="91" eb="92">
      <t>モノ</t>
    </rPh>
    <rPh sb="93" eb="94">
      <t>ソダ</t>
    </rPh>
    <rPh sb="97" eb="99">
      <t>カンサツ</t>
    </rPh>
    <rPh sb="104" eb="106">
      <t>カツドウ</t>
    </rPh>
    <rPh sb="107" eb="108">
      <t>オオ</t>
    </rPh>
    <rPh sb="109" eb="110">
      <t>ト</t>
    </rPh>
    <rPh sb="111" eb="112">
      <t>イ</t>
    </rPh>
    <rPh sb="118" eb="120">
      <t>ジッケン</t>
    </rPh>
    <rPh sb="121" eb="123">
      <t>カンサツ</t>
    </rPh>
    <rPh sb="124" eb="125">
      <t>ムズカ</t>
    </rPh>
    <rPh sb="139" eb="141">
      <t>キョウザイ</t>
    </rPh>
    <rPh sb="142" eb="144">
      <t>エイゾウ</t>
    </rPh>
    <rPh sb="144" eb="146">
      <t>シリョウ</t>
    </rPh>
    <rPh sb="147" eb="149">
      <t>カツヨウ</t>
    </rPh>
    <rPh sb="151" eb="153">
      <t>テイチャク</t>
    </rPh>
    <rPh sb="154" eb="155">
      <t>ハカ</t>
    </rPh>
    <phoneticPr fontId="1"/>
  </si>
  <si>
    <t>○分数のかけ算・わり算や，小数のわり算などの問題は正答率が８割を超えており，よくできていた。
○文章問題にあった図や式を選ぶ問題では，市や全国に比べてよくできており，授業で自分の考えを多様な方法で説明する活動に力を入れた成果だと考える。
●分数どうしの足し算と小数どうしのかけ算の問題は，他の設問に比べ正答率が低く，通分の仕方や小数点の移動に課題が見られる。</t>
    <rPh sb="1" eb="3">
      <t>ブンスウ</t>
    </rPh>
    <rPh sb="6" eb="7">
      <t>ザン</t>
    </rPh>
    <rPh sb="10" eb="11">
      <t>ザン</t>
    </rPh>
    <rPh sb="13" eb="15">
      <t>ショウスウ</t>
    </rPh>
    <rPh sb="18" eb="19">
      <t>ザン</t>
    </rPh>
    <rPh sb="22" eb="24">
      <t>モンダイ</t>
    </rPh>
    <rPh sb="25" eb="27">
      <t>セイトウ</t>
    </rPh>
    <rPh sb="27" eb="28">
      <t>リツ</t>
    </rPh>
    <rPh sb="30" eb="31">
      <t>ワリ</t>
    </rPh>
    <rPh sb="32" eb="33">
      <t>コ</t>
    </rPh>
    <rPh sb="48" eb="50">
      <t>ブンショウ</t>
    </rPh>
    <rPh sb="50" eb="52">
      <t>モンダイ</t>
    </rPh>
    <rPh sb="56" eb="57">
      <t>ズ</t>
    </rPh>
    <rPh sb="58" eb="59">
      <t>シキ</t>
    </rPh>
    <rPh sb="60" eb="61">
      <t>エラ</t>
    </rPh>
    <rPh sb="62" eb="64">
      <t>モンダイ</t>
    </rPh>
    <rPh sb="67" eb="68">
      <t>シ</t>
    </rPh>
    <rPh sb="69" eb="71">
      <t>ゼンコク</t>
    </rPh>
    <rPh sb="72" eb="73">
      <t>クラ</t>
    </rPh>
    <rPh sb="83" eb="85">
      <t>ジュギョウ</t>
    </rPh>
    <rPh sb="86" eb="88">
      <t>ジブン</t>
    </rPh>
    <rPh sb="89" eb="90">
      <t>カンガ</t>
    </rPh>
    <rPh sb="92" eb="94">
      <t>タヨウ</t>
    </rPh>
    <rPh sb="95" eb="97">
      <t>ホウホウ</t>
    </rPh>
    <rPh sb="98" eb="100">
      <t>セツメイ</t>
    </rPh>
    <rPh sb="102" eb="104">
      <t>カツドウ</t>
    </rPh>
    <rPh sb="105" eb="106">
      <t>チカラ</t>
    </rPh>
    <rPh sb="107" eb="108">
      <t>イ</t>
    </rPh>
    <rPh sb="110" eb="112">
      <t>セイカ</t>
    </rPh>
    <rPh sb="114" eb="115">
      <t>カンガ</t>
    </rPh>
    <rPh sb="120" eb="122">
      <t>ブンスウ</t>
    </rPh>
    <rPh sb="126" eb="127">
      <t>タ</t>
    </rPh>
    <rPh sb="128" eb="129">
      <t>ザン</t>
    </rPh>
    <rPh sb="130" eb="132">
      <t>ショウスウ</t>
    </rPh>
    <rPh sb="138" eb="139">
      <t>ザン</t>
    </rPh>
    <rPh sb="140" eb="142">
      <t>モンダイ</t>
    </rPh>
    <rPh sb="144" eb="145">
      <t>タ</t>
    </rPh>
    <rPh sb="146" eb="148">
      <t>セツモン</t>
    </rPh>
    <rPh sb="149" eb="150">
      <t>クラ</t>
    </rPh>
    <rPh sb="151" eb="153">
      <t>セイトウ</t>
    </rPh>
    <rPh sb="153" eb="154">
      <t>リツ</t>
    </rPh>
    <rPh sb="155" eb="156">
      <t>ヒク</t>
    </rPh>
    <rPh sb="158" eb="160">
      <t>ツウブン</t>
    </rPh>
    <rPh sb="161" eb="163">
      <t>シカタ</t>
    </rPh>
    <rPh sb="164" eb="167">
      <t>ショウスウテン</t>
    </rPh>
    <rPh sb="168" eb="170">
      <t>イドウ</t>
    </rPh>
    <rPh sb="171" eb="173">
      <t>カダイ</t>
    </rPh>
    <rPh sb="174" eb="175">
      <t>ミ</t>
    </rPh>
    <phoneticPr fontId="1"/>
  </si>
  <si>
    <t>・基本的な計算の定着に向けた繰り返し練習を継続していく。また，小数や分数が混ざった計算など発展的な問題を解決する力を身に付けられるよう，習熟度別学習などで児童の状況に応じて取り組んでいきたい。
・授業や家庭学習においては，間違った問題をすぐに解き直し，なぜまちがったか，どのように解けばよいか理解できるまで根気強く取り組むよう指導していく。</t>
    <rPh sb="1" eb="4">
      <t>キホンテキ</t>
    </rPh>
    <rPh sb="5" eb="7">
      <t>ケイサン</t>
    </rPh>
    <rPh sb="8" eb="10">
      <t>テイチャク</t>
    </rPh>
    <rPh sb="11" eb="12">
      <t>ム</t>
    </rPh>
    <rPh sb="14" eb="15">
      <t>ク</t>
    </rPh>
    <rPh sb="16" eb="17">
      <t>カエ</t>
    </rPh>
    <rPh sb="18" eb="20">
      <t>レンシュウ</t>
    </rPh>
    <rPh sb="21" eb="23">
      <t>ケイゾク</t>
    </rPh>
    <rPh sb="31" eb="33">
      <t>ショウスウ</t>
    </rPh>
    <rPh sb="34" eb="36">
      <t>ブンスウ</t>
    </rPh>
    <rPh sb="37" eb="38">
      <t>マ</t>
    </rPh>
    <rPh sb="41" eb="43">
      <t>ケイサン</t>
    </rPh>
    <rPh sb="45" eb="48">
      <t>ハッテンテキ</t>
    </rPh>
    <rPh sb="49" eb="51">
      <t>モンダイ</t>
    </rPh>
    <rPh sb="52" eb="54">
      <t>カイケツ</t>
    </rPh>
    <rPh sb="56" eb="57">
      <t>チカラ</t>
    </rPh>
    <rPh sb="58" eb="59">
      <t>ミ</t>
    </rPh>
    <rPh sb="60" eb="61">
      <t>ツ</t>
    </rPh>
    <rPh sb="68" eb="70">
      <t>シュウジュク</t>
    </rPh>
    <rPh sb="70" eb="71">
      <t>ド</t>
    </rPh>
    <rPh sb="71" eb="72">
      <t>ベツ</t>
    </rPh>
    <rPh sb="72" eb="74">
      <t>ガクシュウ</t>
    </rPh>
    <rPh sb="77" eb="79">
      <t>ジドウ</t>
    </rPh>
    <rPh sb="80" eb="82">
      <t>ジョウキョウ</t>
    </rPh>
    <rPh sb="83" eb="84">
      <t>オウ</t>
    </rPh>
    <rPh sb="86" eb="87">
      <t>ト</t>
    </rPh>
    <rPh sb="88" eb="89">
      <t>ク</t>
    </rPh>
    <rPh sb="98" eb="100">
      <t>ジュギョウ</t>
    </rPh>
    <rPh sb="101" eb="103">
      <t>カテイ</t>
    </rPh>
    <rPh sb="103" eb="105">
      <t>ガクシュウ</t>
    </rPh>
    <rPh sb="111" eb="113">
      <t>マチガ</t>
    </rPh>
    <rPh sb="115" eb="117">
      <t>モンダイ</t>
    </rPh>
    <rPh sb="121" eb="122">
      <t>ト</t>
    </rPh>
    <rPh sb="123" eb="124">
      <t>ナオ</t>
    </rPh>
    <rPh sb="140" eb="141">
      <t>ト</t>
    </rPh>
    <rPh sb="146" eb="148">
      <t>リカイ</t>
    </rPh>
    <rPh sb="153" eb="156">
      <t>コンキヅヨ</t>
    </rPh>
    <rPh sb="157" eb="158">
      <t>ト</t>
    </rPh>
    <rPh sb="159" eb="160">
      <t>ク</t>
    </rPh>
    <rPh sb="163" eb="165">
      <t>シドウ</t>
    </rPh>
    <phoneticPr fontId="1"/>
  </si>
  <si>
    <t>○バナナ１本当たりの値段を求め，比べ方を説明する問題では，市や全国に比べ特によくできていた。記述で回答する問題だが，８割以上と高い正答率であった。式を立てるだけでなく，なぜそう考えたのか書いたり説明したりする活動に力を入れてきた成果である。
●時速を求めたり，速さと時間から道のりを求めたりする問題に課題が見られた。その中でも，道のりの単位換算でのつまずきが多かった。</t>
    <rPh sb="5" eb="6">
      <t>ホン</t>
    </rPh>
    <rPh sb="6" eb="7">
      <t>ア</t>
    </rPh>
    <rPh sb="10" eb="12">
      <t>ネダン</t>
    </rPh>
    <rPh sb="13" eb="14">
      <t>モト</t>
    </rPh>
    <rPh sb="16" eb="17">
      <t>クラ</t>
    </rPh>
    <rPh sb="18" eb="19">
      <t>カタ</t>
    </rPh>
    <rPh sb="20" eb="22">
      <t>セツメイ</t>
    </rPh>
    <rPh sb="24" eb="26">
      <t>モンダイ</t>
    </rPh>
    <rPh sb="29" eb="30">
      <t>シ</t>
    </rPh>
    <rPh sb="31" eb="33">
      <t>ゼンコク</t>
    </rPh>
    <rPh sb="34" eb="35">
      <t>クラ</t>
    </rPh>
    <rPh sb="36" eb="37">
      <t>トク</t>
    </rPh>
    <rPh sb="46" eb="48">
      <t>キジュツ</t>
    </rPh>
    <rPh sb="49" eb="51">
      <t>カイトウ</t>
    </rPh>
    <rPh sb="53" eb="55">
      <t>モンダイ</t>
    </rPh>
    <rPh sb="59" eb="60">
      <t>ワリ</t>
    </rPh>
    <rPh sb="60" eb="62">
      <t>イジョウ</t>
    </rPh>
    <rPh sb="63" eb="64">
      <t>タカ</t>
    </rPh>
    <rPh sb="65" eb="67">
      <t>セイトウ</t>
    </rPh>
    <rPh sb="67" eb="68">
      <t>リツ</t>
    </rPh>
    <rPh sb="73" eb="74">
      <t>シキ</t>
    </rPh>
    <rPh sb="75" eb="76">
      <t>タ</t>
    </rPh>
    <rPh sb="88" eb="89">
      <t>カンガ</t>
    </rPh>
    <rPh sb="93" eb="94">
      <t>カ</t>
    </rPh>
    <rPh sb="97" eb="99">
      <t>セツメイ</t>
    </rPh>
    <rPh sb="104" eb="106">
      <t>カツドウ</t>
    </rPh>
    <rPh sb="107" eb="108">
      <t>チカラ</t>
    </rPh>
    <rPh sb="109" eb="110">
      <t>イ</t>
    </rPh>
    <rPh sb="114" eb="116">
      <t>セイカ</t>
    </rPh>
    <rPh sb="122" eb="124">
      <t>ジソク</t>
    </rPh>
    <rPh sb="125" eb="126">
      <t>モト</t>
    </rPh>
    <rPh sb="130" eb="131">
      <t>ハヤ</t>
    </rPh>
    <rPh sb="133" eb="135">
      <t>ジカン</t>
    </rPh>
    <rPh sb="137" eb="138">
      <t>ミチ</t>
    </rPh>
    <rPh sb="141" eb="142">
      <t>モト</t>
    </rPh>
    <rPh sb="147" eb="149">
      <t>モンダイ</t>
    </rPh>
    <rPh sb="150" eb="152">
      <t>カダイ</t>
    </rPh>
    <rPh sb="153" eb="154">
      <t>ミ</t>
    </rPh>
    <rPh sb="160" eb="161">
      <t>ナカ</t>
    </rPh>
    <rPh sb="164" eb="165">
      <t>ミチ</t>
    </rPh>
    <rPh sb="168" eb="170">
      <t>タンイ</t>
    </rPh>
    <rPh sb="170" eb="172">
      <t>カンサン</t>
    </rPh>
    <rPh sb="179" eb="180">
      <t>オオ</t>
    </rPh>
    <phoneticPr fontId="1"/>
  </si>
  <si>
    <t>・今後も，授業において自分の考えを式や図，数直線などを用いながら文章で書く活動を積極的に取り入れていく。
・わかっていることと求めたいことを整理し，数直線で表して式にする活動に力を入れ，１時間あたりに進む道のりや，１ｋｍ進むのにかかる時間など，単位量当たりの考え方を育んでいきたい。</t>
    <rPh sb="1" eb="3">
      <t>コンゴ</t>
    </rPh>
    <rPh sb="5" eb="7">
      <t>ジュギョウ</t>
    </rPh>
    <rPh sb="11" eb="13">
      <t>ジブン</t>
    </rPh>
    <rPh sb="14" eb="15">
      <t>カンガ</t>
    </rPh>
    <rPh sb="17" eb="18">
      <t>シキ</t>
    </rPh>
    <rPh sb="19" eb="20">
      <t>ズ</t>
    </rPh>
    <rPh sb="21" eb="24">
      <t>スウチョクセン</t>
    </rPh>
    <rPh sb="27" eb="28">
      <t>モチ</t>
    </rPh>
    <rPh sb="32" eb="34">
      <t>ブンショウ</t>
    </rPh>
    <rPh sb="35" eb="36">
      <t>カ</t>
    </rPh>
    <rPh sb="37" eb="39">
      <t>カツドウ</t>
    </rPh>
    <rPh sb="40" eb="43">
      <t>セッキョクテキ</t>
    </rPh>
    <rPh sb="44" eb="45">
      <t>ト</t>
    </rPh>
    <rPh sb="46" eb="47">
      <t>イ</t>
    </rPh>
    <rPh sb="63" eb="64">
      <t>モト</t>
    </rPh>
    <rPh sb="70" eb="72">
      <t>セイリ</t>
    </rPh>
    <rPh sb="74" eb="77">
      <t>スウチョクセン</t>
    </rPh>
    <rPh sb="78" eb="79">
      <t>アラワ</t>
    </rPh>
    <rPh sb="81" eb="82">
      <t>シキ</t>
    </rPh>
    <rPh sb="85" eb="87">
      <t>カツドウ</t>
    </rPh>
    <rPh sb="88" eb="89">
      <t>チカラ</t>
    </rPh>
    <rPh sb="90" eb="91">
      <t>イ</t>
    </rPh>
    <rPh sb="94" eb="96">
      <t>ジカン</t>
    </rPh>
    <rPh sb="100" eb="101">
      <t>スス</t>
    </rPh>
    <rPh sb="102" eb="103">
      <t>ミチ</t>
    </rPh>
    <rPh sb="110" eb="111">
      <t>スス</t>
    </rPh>
    <rPh sb="117" eb="119">
      <t>ジカン</t>
    </rPh>
    <rPh sb="122" eb="124">
      <t>タンイ</t>
    </rPh>
    <rPh sb="124" eb="125">
      <t>リョウ</t>
    </rPh>
    <rPh sb="125" eb="126">
      <t>ア</t>
    </rPh>
    <rPh sb="129" eb="130">
      <t>カンガ</t>
    </rPh>
    <rPh sb="131" eb="132">
      <t>カタ</t>
    </rPh>
    <rPh sb="133" eb="134">
      <t>ハグク</t>
    </rPh>
    <phoneticPr fontId="1"/>
  </si>
  <si>
    <t>・円の半径や直径から円周を求める問題では，図に示されている数字だけにとらわれず直径から半径を求めて解くなど，柔軟な思考を育んでいく必要がある。</t>
    <rPh sb="1" eb="2">
      <t>エン</t>
    </rPh>
    <rPh sb="3" eb="5">
      <t>ハンケイ</t>
    </rPh>
    <rPh sb="6" eb="8">
      <t>チョッケイ</t>
    </rPh>
    <rPh sb="10" eb="12">
      <t>エンシュウ</t>
    </rPh>
    <rPh sb="13" eb="14">
      <t>モト</t>
    </rPh>
    <rPh sb="16" eb="18">
      <t>モンダイ</t>
    </rPh>
    <rPh sb="21" eb="22">
      <t>ズ</t>
    </rPh>
    <rPh sb="23" eb="24">
      <t>シメ</t>
    </rPh>
    <rPh sb="29" eb="31">
      <t>スウジ</t>
    </rPh>
    <rPh sb="39" eb="41">
      <t>チョッケイ</t>
    </rPh>
    <rPh sb="43" eb="45">
      <t>ハンケイ</t>
    </rPh>
    <rPh sb="46" eb="47">
      <t>モト</t>
    </rPh>
    <rPh sb="49" eb="50">
      <t>ト</t>
    </rPh>
    <rPh sb="54" eb="56">
      <t>ジュウナン</t>
    </rPh>
    <rPh sb="57" eb="59">
      <t>シコウ</t>
    </rPh>
    <rPh sb="60" eb="61">
      <t>ハグク</t>
    </rPh>
    <rPh sb="65" eb="67">
      <t>ヒツヨウ</t>
    </rPh>
    <phoneticPr fontId="1"/>
  </si>
  <si>
    <t>・割合や比を使って考える問題では，全体や求めたい量を図や数直線で表して比べるなど，工夫して解く方法を身に付けられるようにしていきたい。</t>
    <rPh sb="1" eb="3">
      <t>ワリアイ</t>
    </rPh>
    <rPh sb="4" eb="5">
      <t>ヒ</t>
    </rPh>
    <rPh sb="6" eb="7">
      <t>ツカ</t>
    </rPh>
    <rPh sb="9" eb="10">
      <t>カンガ</t>
    </rPh>
    <rPh sb="12" eb="14">
      <t>モンダイ</t>
    </rPh>
    <rPh sb="17" eb="19">
      <t>ゼンタイ</t>
    </rPh>
    <rPh sb="20" eb="21">
      <t>モト</t>
    </rPh>
    <rPh sb="24" eb="25">
      <t>リョウ</t>
    </rPh>
    <rPh sb="26" eb="27">
      <t>ズ</t>
    </rPh>
    <rPh sb="28" eb="31">
      <t>スウチョクセン</t>
    </rPh>
    <rPh sb="32" eb="33">
      <t>アラワ</t>
    </rPh>
    <rPh sb="35" eb="36">
      <t>クラ</t>
    </rPh>
    <rPh sb="41" eb="43">
      <t>クフウ</t>
    </rPh>
    <rPh sb="45" eb="46">
      <t>ト</t>
    </rPh>
    <rPh sb="47" eb="49">
      <t>ホウホウ</t>
    </rPh>
    <rPh sb="50" eb="51">
      <t>ミ</t>
    </rPh>
    <rPh sb="52" eb="53">
      <t>ツ</t>
    </rPh>
    <phoneticPr fontId="1"/>
  </si>
  <si>
    <t>○江戸時代に活躍した人物が行ったことについてよく理解できていた。　　　　　　　　　　　　　　
●聖武天皇に関する複数の資料を読み取り，資料から共通して読み取れる内容を考える問題に，課題があった。</t>
    <rPh sb="1" eb="3">
      <t>エド</t>
    </rPh>
    <rPh sb="3" eb="5">
      <t>ジダイ</t>
    </rPh>
    <rPh sb="6" eb="8">
      <t>カツヤク</t>
    </rPh>
    <rPh sb="10" eb="12">
      <t>ジンブツ</t>
    </rPh>
    <rPh sb="13" eb="14">
      <t>オコナ</t>
    </rPh>
    <rPh sb="24" eb="26">
      <t>リカイ</t>
    </rPh>
    <rPh sb="48" eb="52">
      <t>ショウムテンノウ</t>
    </rPh>
    <rPh sb="53" eb="54">
      <t>カン</t>
    </rPh>
    <rPh sb="56" eb="58">
      <t>フクスウ</t>
    </rPh>
    <rPh sb="59" eb="61">
      <t>シリョウ</t>
    </rPh>
    <rPh sb="62" eb="63">
      <t>ヨ</t>
    </rPh>
    <rPh sb="64" eb="65">
      <t>ト</t>
    </rPh>
    <rPh sb="67" eb="69">
      <t>シリョウ</t>
    </rPh>
    <rPh sb="71" eb="73">
      <t>キョウツウ</t>
    </rPh>
    <rPh sb="75" eb="76">
      <t>ヨ</t>
    </rPh>
    <rPh sb="77" eb="78">
      <t>ト</t>
    </rPh>
    <rPh sb="80" eb="82">
      <t>ナイヨウ</t>
    </rPh>
    <rPh sb="83" eb="84">
      <t>カンガ</t>
    </rPh>
    <rPh sb="86" eb="88">
      <t>モンダイ</t>
    </rPh>
    <rPh sb="90" eb="92">
      <t>カダイ</t>
    </rPh>
    <phoneticPr fontId="1"/>
  </si>
  <si>
    <t>・各時代の内容理解について習熟を図るために，単元ごとにその時代や人物・文化等の特徴を捉えてまとめる学習を行う。その際に教科書・資料集だけでなく，自分で収集した資料等も活用するよう指導し，出来上がった作品を読み合う活動も取り入れ，理解を深められるようにしたい。
・資料の読み取り方を示したり，資料を比較して考える活動を多く取り入れていく。</t>
    <rPh sb="1" eb="4">
      <t>カクジダイ</t>
    </rPh>
    <rPh sb="5" eb="7">
      <t>ナイヨウ</t>
    </rPh>
    <rPh sb="7" eb="9">
      <t>リカイ</t>
    </rPh>
    <rPh sb="13" eb="15">
      <t>シュウジュク</t>
    </rPh>
    <rPh sb="16" eb="17">
      <t>ハカ</t>
    </rPh>
    <rPh sb="22" eb="24">
      <t>タンゲン</t>
    </rPh>
    <rPh sb="29" eb="31">
      <t>ジダイ</t>
    </rPh>
    <rPh sb="32" eb="34">
      <t>ジンブツ</t>
    </rPh>
    <rPh sb="35" eb="37">
      <t>ブンカ</t>
    </rPh>
    <rPh sb="37" eb="38">
      <t>トウ</t>
    </rPh>
    <rPh sb="39" eb="41">
      <t>トクチョウ</t>
    </rPh>
    <rPh sb="42" eb="43">
      <t>トラ</t>
    </rPh>
    <rPh sb="49" eb="51">
      <t>ガクシュウ</t>
    </rPh>
    <rPh sb="52" eb="53">
      <t>オコナ</t>
    </rPh>
    <rPh sb="57" eb="58">
      <t>サイ</t>
    </rPh>
    <rPh sb="59" eb="62">
      <t>キョウカショ</t>
    </rPh>
    <rPh sb="63" eb="65">
      <t>シリョウ</t>
    </rPh>
    <rPh sb="65" eb="66">
      <t>シュウ</t>
    </rPh>
    <rPh sb="72" eb="74">
      <t>ジブン</t>
    </rPh>
    <rPh sb="75" eb="77">
      <t>シュウシュウ</t>
    </rPh>
    <rPh sb="79" eb="81">
      <t>シリョウ</t>
    </rPh>
    <rPh sb="81" eb="82">
      <t>トウ</t>
    </rPh>
    <rPh sb="83" eb="85">
      <t>カツヨウ</t>
    </rPh>
    <rPh sb="89" eb="91">
      <t>シドウ</t>
    </rPh>
    <rPh sb="93" eb="96">
      <t>デキア</t>
    </rPh>
    <rPh sb="99" eb="101">
      <t>サクヒン</t>
    </rPh>
    <rPh sb="102" eb="103">
      <t>ヨ</t>
    </rPh>
    <rPh sb="104" eb="105">
      <t>ア</t>
    </rPh>
    <rPh sb="106" eb="108">
      <t>カツドウ</t>
    </rPh>
    <rPh sb="109" eb="110">
      <t>ト</t>
    </rPh>
    <rPh sb="111" eb="112">
      <t>イ</t>
    </rPh>
    <rPh sb="114" eb="116">
      <t>リカイ</t>
    </rPh>
    <rPh sb="117" eb="118">
      <t>フカ</t>
    </rPh>
    <rPh sb="131" eb="133">
      <t>シリョウ</t>
    </rPh>
    <rPh sb="134" eb="135">
      <t>ヨ</t>
    </rPh>
    <rPh sb="136" eb="137">
      <t>ト</t>
    </rPh>
    <rPh sb="138" eb="139">
      <t>カタ</t>
    </rPh>
    <rPh sb="140" eb="141">
      <t>シメ</t>
    </rPh>
    <rPh sb="145" eb="147">
      <t>シリョウ</t>
    </rPh>
    <rPh sb="148" eb="150">
      <t>ヒカク</t>
    </rPh>
    <rPh sb="152" eb="153">
      <t>カンガ</t>
    </rPh>
    <rPh sb="155" eb="157">
      <t>カツドウ</t>
    </rPh>
    <rPh sb="158" eb="159">
      <t>オオ</t>
    </rPh>
    <rPh sb="160" eb="161">
      <t>ト</t>
    </rPh>
    <rPh sb="162" eb="163">
      <t>イ</t>
    </rPh>
    <phoneticPr fontId="1"/>
  </si>
  <si>
    <t>・資料を読み取る際には，その資料が何を示しているかを確認し，正しく情報を読むことができるようにする。また，資料から読み取ったことや分かったことについて，ノートにまとめるさせる。
・資料を読み取るときのポイントを示して，自分の意見をまとめる活動を取り入れ，資料活用の力を高めたい。</t>
    <rPh sb="1" eb="3">
      <t>シリョウ</t>
    </rPh>
    <rPh sb="4" eb="5">
      <t>ヨ</t>
    </rPh>
    <rPh sb="6" eb="7">
      <t>ト</t>
    </rPh>
    <rPh sb="8" eb="9">
      <t>サイ</t>
    </rPh>
    <rPh sb="14" eb="16">
      <t>シリョウ</t>
    </rPh>
    <rPh sb="17" eb="18">
      <t>ナニ</t>
    </rPh>
    <rPh sb="19" eb="20">
      <t>シメ</t>
    </rPh>
    <rPh sb="26" eb="28">
      <t>カクニン</t>
    </rPh>
    <rPh sb="30" eb="31">
      <t>タダ</t>
    </rPh>
    <rPh sb="33" eb="35">
      <t>ジョウホウ</t>
    </rPh>
    <rPh sb="36" eb="37">
      <t>ヨ</t>
    </rPh>
    <rPh sb="53" eb="55">
      <t>シリョウ</t>
    </rPh>
    <rPh sb="57" eb="58">
      <t>ヨ</t>
    </rPh>
    <rPh sb="59" eb="60">
      <t>ト</t>
    </rPh>
    <rPh sb="65" eb="66">
      <t>ワ</t>
    </rPh>
    <rPh sb="90" eb="92">
      <t>シリョウ</t>
    </rPh>
    <rPh sb="93" eb="94">
      <t>ヨ</t>
    </rPh>
    <rPh sb="95" eb="96">
      <t>ト</t>
    </rPh>
    <rPh sb="105" eb="106">
      <t>シメ</t>
    </rPh>
    <rPh sb="109" eb="111">
      <t>ジブン</t>
    </rPh>
    <rPh sb="112" eb="114">
      <t>イケン</t>
    </rPh>
    <rPh sb="119" eb="121">
      <t>カツドウ</t>
    </rPh>
    <rPh sb="122" eb="123">
      <t>ト</t>
    </rPh>
    <rPh sb="124" eb="125">
      <t>イ</t>
    </rPh>
    <rPh sb="127" eb="129">
      <t>シリョウ</t>
    </rPh>
    <rPh sb="129" eb="131">
      <t>カツヨウ</t>
    </rPh>
    <rPh sb="132" eb="133">
      <t>チカラ</t>
    </rPh>
    <rPh sb="134" eb="135">
      <t>タカ</t>
    </rPh>
    <phoneticPr fontId="1"/>
  </si>
  <si>
    <t>○合同な三角形を作図する問題では，９割以上の高い正答率であり，正確に作図することができていた。
●円の直径から円周を求める式を選ぶ問題では，全国の正答率に比べて特に低かった。</t>
    <rPh sb="1" eb="3">
      <t>ゴウドウ</t>
    </rPh>
    <rPh sb="4" eb="7">
      <t>サンカクケイ</t>
    </rPh>
    <rPh sb="8" eb="10">
      <t>サクズ</t>
    </rPh>
    <rPh sb="12" eb="14">
      <t>モンダイ</t>
    </rPh>
    <rPh sb="18" eb="19">
      <t>ワリ</t>
    </rPh>
    <rPh sb="19" eb="21">
      <t>イジョウ</t>
    </rPh>
    <rPh sb="22" eb="23">
      <t>タカ</t>
    </rPh>
    <rPh sb="24" eb="26">
      <t>セイトウ</t>
    </rPh>
    <rPh sb="26" eb="27">
      <t>リツ</t>
    </rPh>
    <rPh sb="31" eb="33">
      <t>セイカク</t>
    </rPh>
    <rPh sb="34" eb="36">
      <t>サクズ</t>
    </rPh>
    <rPh sb="49" eb="50">
      <t>エン</t>
    </rPh>
    <rPh sb="51" eb="53">
      <t>チョッケイ</t>
    </rPh>
    <rPh sb="55" eb="57">
      <t>エンシュウ</t>
    </rPh>
    <rPh sb="58" eb="59">
      <t>モト</t>
    </rPh>
    <rPh sb="61" eb="62">
      <t>シキ</t>
    </rPh>
    <rPh sb="63" eb="64">
      <t>エラ</t>
    </rPh>
    <rPh sb="65" eb="67">
      <t>モンダイ</t>
    </rPh>
    <rPh sb="70" eb="72">
      <t>ゼンコク</t>
    </rPh>
    <rPh sb="73" eb="75">
      <t>セイトウ</t>
    </rPh>
    <rPh sb="75" eb="76">
      <t>リツ</t>
    </rPh>
    <rPh sb="77" eb="78">
      <t>クラ</t>
    </rPh>
    <rPh sb="80" eb="81">
      <t>トク</t>
    </rPh>
    <rPh sb="82" eb="83">
      <t>ヒク</t>
    </rPh>
    <phoneticPr fontId="1"/>
  </si>
  <si>
    <t>○割合や比を使って考える問題は，よくできていた。特に，帯グラフを見て割合を読み取ったり，比較量を求めたりする問題の正答率が高かった。
●料理に必要な材料の量を，比の値を使って求める問題では，記述の解答であったが，市や全国に比べてよくできていた。しかし，正答率は高くはなく，説明はできていても比の値の求め方を誤っているものが多く見られた。</t>
    <rPh sb="1" eb="3">
      <t>ワリアイ</t>
    </rPh>
    <rPh sb="4" eb="5">
      <t>ヒ</t>
    </rPh>
    <rPh sb="6" eb="7">
      <t>ツカ</t>
    </rPh>
    <rPh sb="9" eb="10">
      <t>カンガ</t>
    </rPh>
    <rPh sb="12" eb="14">
      <t>モンダイ</t>
    </rPh>
    <rPh sb="24" eb="25">
      <t>トク</t>
    </rPh>
    <rPh sb="27" eb="28">
      <t>オビ</t>
    </rPh>
    <rPh sb="32" eb="33">
      <t>ミ</t>
    </rPh>
    <rPh sb="34" eb="36">
      <t>ワリアイ</t>
    </rPh>
    <rPh sb="37" eb="38">
      <t>ヨ</t>
    </rPh>
    <rPh sb="39" eb="40">
      <t>ト</t>
    </rPh>
    <rPh sb="44" eb="46">
      <t>ヒカク</t>
    </rPh>
    <rPh sb="46" eb="47">
      <t>リョウ</t>
    </rPh>
    <rPh sb="48" eb="49">
      <t>モト</t>
    </rPh>
    <rPh sb="54" eb="56">
      <t>モンダイ</t>
    </rPh>
    <rPh sb="57" eb="59">
      <t>セイトウ</t>
    </rPh>
    <rPh sb="59" eb="60">
      <t>リツ</t>
    </rPh>
    <rPh sb="61" eb="62">
      <t>タカ</t>
    </rPh>
    <rPh sb="68" eb="70">
      <t>リョウリ</t>
    </rPh>
    <rPh sb="71" eb="73">
      <t>ヒツヨウ</t>
    </rPh>
    <rPh sb="74" eb="76">
      <t>ザイリョウ</t>
    </rPh>
    <rPh sb="77" eb="78">
      <t>リョウ</t>
    </rPh>
    <rPh sb="80" eb="81">
      <t>ヒ</t>
    </rPh>
    <rPh sb="82" eb="83">
      <t>アタイ</t>
    </rPh>
    <rPh sb="84" eb="85">
      <t>ツカ</t>
    </rPh>
    <rPh sb="87" eb="88">
      <t>モト</t>
    </rPh>
    <rPh sb="90" eb="92">
      <t>モンダイ</t>
    </rPh>
    <rPh sb="95" eb="97">
      <t>キジュツ</t>
    </rPh>
    <rPh sb="98" eb="100">
      <t>カイトウ</t>
    </rPh>
    <rPh sb="106" eb="107">
      <t>シ</t>
    </rPh>
    <rPh sb="108" eb="110">
      <t>ゼンコク</t>
    </rPh>
    <rPh sb="111" eb="112">
      <t>クラ</t>
    </rPh>
    <rPh sb="126" eb="128">
      <t>セイトウ</t>
    </rPh>
    <rPh sb="128" eb="129">
      <t>リツ</t>
    </rPh>
    <rPh sb="130" eb="131">
      <t>タカ</t>
    </rPh>
    <rPh sb="136" eb="138">
      <t>セツメイ</t>
    </rPh>
    <rPh sb="145" eb="146">
      <t>ヒ</t>
    </rPh>
    <rPh sb="147" eb="148">
      <t>アタイ</t>
    </rPh>
    <rPh sb="149" eb="150">
      <t>モト</t>
    </rPh>
    <rPh sb="151" eb="152">
      <t>カタ</t>
    </rPh>
    <rPh sb="153" eb="154">
      <t>アヤマ</t>
    </rPh>
    <rPh sb="161" eb="162">
      <t>オオ</t>
    </rPh>
    <rPh sb="163" eb="164">
      <t>ミ</t>
    </rPh>
    <phoneticPr fontId="1"/>
  </si>
  <si>
    <t>○ふりこのきまりや物のとけ方の正答率は，すべての設問において，市や全国の平均に比べて高かった。これは，第５学年の学習内容について，定期的に復習を行っていた成果であると考えられる。
●電磁石の性質や物の燃え方について，記述で回答する設問の正答率は，市や全国の平均に比べて低かった。選択問題は良くできていることから，自分の考えを文章で説明することに課題が見られる。</t>
    <rPh sb="9" eb="10">
      <t>モノ</t>
    </rPh>
    <rPh sb="13" eb="14">
      <t>カタ</t>
    </rPh>
    <rPh sb="15" eb="17">
      <t>セイトウ</t>
    </rPh>
    <rPh sb="17" eb="18">
      <t>リツ</t>
    </rPh>
    <rPh sb="24" eb="26">
      <t>セツモン</t>
    </rPh>
    <rPh sb="31" eb="32">
      <t>シ</t>
    </rPh>
    <rPh sb="33" eb="35">
      <t>ゼンコク</t>
    </rPh>
    <rPh sb="36" eb="38">
      <t>ヘイキン</t>
    </rPh>
    <rPh sb="39" eb="40">
      <t>クラ</t>
    </rPh>
    <rPh sb="42" eb="43">
      <t>タカ</t>
    </rPh>
    <rPh sb="51" eb="52">
      <t>ダイ</t>
    </rPh>
    <rPh sb="53" eb="55">
      <t>ガクネン</t>
    </rPh>
    <rPh sb="56" eb="58">
      <t>ガクシュウ</t>
    </rPh>
    <rPh sb="58" eb="60">
      <t>ナイヨウ</t>
    </rPh>
    <rPh sb="65" eb="68">
      <t>テイキテキ</t>
    </rPh>
    <rPh sb="69" eb="71">
      <t>フクシュウ</t>
    </rPh>
    <rPh sb="72" eb="73">
      <t>オコナ</t>
    </rPh>
    <rPh sb="77" eb="79">
      <t>セイカ</t>
    </rPh>
    <rPh sb="83" eb="84">
      <t>カンガ</t>
    </rPh>
    <rPh sb="91" eb="94">
      <t>デンジシャク</t>
    </rPh>
    <rPh sb="95" eb="97">
      <t>セイシツ</t>
    </rPh>
    <rPh sb="98" eb="99">
      <t>モノ</t>
    </rPh>
    <rPh sb="100" eb="101">
      <t>モ</t>
    </rPh>
    <rPh sb="102" eb="103">
      <t>カタ</t>
    </rPh>
    <rPh sb="108" eb="110">
      <t>キジュツ</t>
    </rPh>
    <rPh sb="111" eb="113">
      <t>カイトウ</t>
    </rPh>
    <rPh sb="115" eb="117">
      <t>セツモン</t>
    </rPh>
    <rPh sb="118" eb="120">
      <t>セイトウ</t>
    </rPh>
    <rPh sb="120" eb="121">
      <t>リツ</t>
    </rPh>
    <rPh sb="123" eb="124">
      <t>シ</t>
    </rPh>
    <rPh sb="128" eb="130">
      <t>ヘイキン</t>
    </rPh>
    <rPh sb="131" eb="132">
      <t>クラ</t>
    </rPh>
    <rPh sb="134" eb="135">
      <t>ヒク</t>
    </rPh>
    <rPh sb="139" eb="141">
      <t>センタク</t>
    </rPh>
    <rPh sb="141" eb="143">
      <t>モンダイ</t>
    </rPh>
    <rPh sb="144" eb="145">
      <t>ヨ</t>
    </rPh>
    <rPh sb="156" eb="158">
      <t>ジブン</t>
    </rPh>
    <rPh sb="159" eb="160">
      <t>カンガ</t>
    </rPh>
    <rPh sb="162" eb="164">
      <t>ブンショウ</t>
    </rPh>
    <rPh sb="165" eb="167">
      <t>セツメイ</t>
    </rPh>
    <rPh sb="172" eb="174">
      <t>カダイ</t>
    </rPh>
    <rPh sb="175" eb="176">
      <t>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</si>
</sst>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quot;(&quot;0.0&quot;％)&quot;"/>
  </numFmts>
  <fonts count="15">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s>
  <fills count="2">
    <fill>
      <patternFill patternType="none"/>
    </fill>
    <fill>
      <patternFill patternType="gray125"/>
    </fill>
  </fills>
  <borders count="29">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s>
  <cellStyleXfs count="1">
    <xf numFmtId="0" fontId="0" fillId="0" borderId="0"/>
  </cellStyleXfs>
  <cellXfs count="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小学校6年国語!$W$100:$W$120</c:f>
              <c:numCache>
                <c:formatCode>0.0_ </c:formatCode>
                <c:ptCount val="8"/>
                <c:pt idx="0">
                  <c:v>80.833333333333343</c:v>
                </c:pt>
                <c:pt idx="1">
                  <c:v>74.861111111111114</c:v>
                </c:pt>
                <c:pt idx="2">
                  <c:v>81.904761904761898</c:v>
                </c:pt>
                <c:pt idx="3">
                  <c:v>85.694444444444443</c:v>
                </c:pt>
                <c:pt idx="4">
                  <c:v>79.523809523809518</c:v>
                </c:pt>
                <c:pt idx="5">
                  <c:v>73.819444444444443</c:v>
                </c:pt>
                <c:pt idx="6">
                  <c:v>78.82352941176471</c:v>
                </c:pt>
                <c:pt idx="7">
                  <c:v>85.6</c:v>
                </c:pt>
              </c:numCache>
            </c:numRef>
          </c:val>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小学校6年国語!$X$100:$X$120</c:f>
              <c:numCache>
                <c:formatCode>0.0_ </c:formatCode>
                <c:ptCount val="8"/>
                <c:pt idx="0">
                  <c:v>75.860575882225589</c:v>
                </c:pt>
                <c:pt idx="1">
                  <c:v>71.78321425994082</c:v>
                </c:pt>
                <c:pt idx="2">
                  <c:v>78.016268208950606</c:v>
                </c:pt>
                <c:pt idx="3">
                  <c:v>78.18070289384427</c:v>
                </c:pt>
                <c:pt idx="4">
                  <c:v>74.171898679367828</c:v>
                </c:pt>
                <c:pt idx="5">
                  <c:v>70.424695099949489</c:v>
                </c:pt>
                <c:pt idx="6">
                  <c:v>74.343822828980052</c:v>
                </c:pt>
                <c:pt idx="7">
                  <c:v>78.247239662264562</c:v>
                </c:pt>
              </c:numCache>
            </c:numRef>
          </c:val>
        </c:ser>
        <c:dLbls>
          <c:showLegendKey val="0"/>
          <c:showVal val="0"/>
          <c:showCatName val="0"/>
          <c:showSerName val="0"/>
          <c:showPercent val="0"/>
          <c:showBubbleSize val="0"/>
        </c:dLbls>
        <c:axId val="107517440"/>
        <c:axId val="107519360"/>
      </c:radarChart>
      <c:catAx>
        <c:axId val="10751744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7519360"/>
        <c:crosses val="autoZero"/>
        <c:auto val="0"/>
        <c:lblAlgn val="ctr"/>
        <c:lblOffset val="100"/>
        <c:noMultiLvlLbl val="0"/>
      </c:catAx>
      <c:valAx>
        <c:axId val="10751936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751744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小学校6年社会!$W$100:$W$120</c:f>
              <c:numCache>
                <c:formatCode>0.0_ </c:formatCode>
                <c:ptCount val="8"/>
                <c:pt idx="0">
                  <c:v>76.610169491525426</c:v>
                </c:pt>
                <c:pt idx="1">
                  <c:v>83.050847457627114</c:v>
                </c:pt>
                <c:pt idx="2">
                  <c:v>94.067796610169495</c:v>
                </c:pt>
                <c:pt idx="3">
                  <c:v>72.033898305084747</c:v>
                </c:pt>
                <c:pt idx="4">
                  <c:v>74.858757062146893</c:v>
                </c:pt>
                <c:pt idx="5">
                  <c:v>67.864406779661024</c:v>
                </c:pt>
                <c:pt idx="6">
                  <c:v>78.559322033898312</c:v>
                </c:pt>
                <c:pt idx="7">
                  <c:v>81.005260081823494</c:v>
                </c:pt>
              </c:numCache>
            </c:numRef>
          </c:val>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小学校6年社会!$X$100:$X$120</c:f>
              <c:numCache>
                <c:formatCode>0.0_ </c:formatCode>
                <c:ptCount val="8"/>
                <c:pt idx="0">
                  <c:v>73.5725091852172</c:v>
                </c:pt>
                <c:pt idx="1">
                  <c:v>81.851091419926519</c:v>
                </c:pt>
                <c:pt idx="2">
                  <c:v>88.912902528636266</c:v>
                </c:pt>
                <c:pt idx="3">
                  <c:v>68.154311649016634</c:v>
                </c:pt>
                <c:pt idx="4">
                  <c:v>71.138606728621852</c:v>
                </c:pt>
                <c:pt idx="5">
                  <c:v>65.105684028528202</c:v>
                </c:pt>
                <c:pt idx="6">
                  <c:v>76.508536848930191</c:v>
                </c:pt>
                <c:pt idx="7">
                  <c:v>77.061177645454336</c:v>
                </c:pt>
              </c:numCache>
            </c:numRef>
          </c:val>
        </c:ser>
        <c:dLbls>
          <c:showLegendKey val="0"/>
          <c:showVal val="0"/>
          <c:showCatName val="0"/>
          <c:showSerName val="0"/>
          <c:showPercent val="0"/>
          <c:showBubbleSize val="0"/>
        </c:dLbls>
        <c:axId val="108683648"/>
        <c:axId val="108685568"/>
      </c:radarChart>
      <c:catAx>
        <c:axId val="10868364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8685568"/>
        <c:crosses val="autoZero"/>
        <c:auto val="0"/>
        <c:lblAlgn val="ctr"/>
        <c:lblOffset val="100"/>
        <c:noMultiLvlLbl val="0"/>
      </c:catAx>
      <c:valAx>
        <c:axId val="10868556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68364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小学校6年算数!$W$100:$W$120</c:f>
              <c:numCache>
                <c:formatCode>0.0_ </c:formatCode>
                <c:ptCount val="7"/>
                <c:pt idx="0">
                  <c:v>76.271186440677965</c:v>
                </c:pt>
                <c:pt idx="1">
                  <c:v>69.915254237288138</c:v>
                </c:pt>
                <c:pt idx="2">
                  <c:v>64.406779661016941</c:v>
                </c:pt>
                <c:pt idx="3">
                  <c:v>70.621468926553675</c:v>
                </c:pt>
                <c:pt idx="4">
                  <c:v>57.537912578055305</c:v>
                </c:pt>
                <c:pt idx="5">
                  <c:v>76.5625</c:v>
                </c:pt>
                <c:pt idx="6">
                  <c:v>73.574730354391377</c:v>
                </c:pt>
              </c:numCache>
            </c:numRef>
          </c:val>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小学校6年算数!$X$100:$X$120</c:f>
              <c:numCache>
                <c:formatCode>0.0_ </c:formatCode>
                <c:ptCount val="7"/>
                <c:pt idx="0">
                  <c:v>75.552187093980066</c:v>
                </c:pt>
                <c:pt idx="1">
                  <c:v>72.486285549299836</c:v>
                </c:pt>
                <c:pt idx="2">
                  <c:v>62.784755305326982</c:v>
                </c:pt>
                <c:pt idx="3">
                  <c:v>70.108512583610036</c:v>
                </c:pt>
                <c:pt idx="4">
                  <c:v>57.158487383465157</c:v>
                </c:pt>
                <c:pt idx="5">
                  <c:v>76.7499458640104</c:v>
                </c:pt>
                <c:pt idx="6">
                  <c:v>72.978266860900035</c:v>
                </c:pt>
              </c:numCache>
            </c:numRef>
          </c:val>
        </c:ser>
        <c:dLbls>
          <c:showLegendKey val="0"/>
          <c:showVal val="0"/>
          <c:showCatName val="0"/>
          <c:showSerName val="0"/>
          <c:showPercent val="0"/>
          <c:showBubbleSize val="0"/>
        </c:dLbls>
        <c:axId val="108764160"/>
        <c:axId val="108766336"/>
      </c:radarChart>
      <c:catAx>
        <c:axId val="10876416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8766336"/>
        <c:crosses val="autoZero"/>
        <c:auto val="0"/>
        <c:lblAlgn val="ctr"/>
        <c:lblOffset val="100"/>
        <c:noMultiLvlLbl val="0"/>
      </c:catAx>
      <c:valAx>
        <c:axId val="10876633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76416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小学校6年理科!$W$98</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小学校6年理科!$V$99:$V$119</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小学校6年理科!$W$99:$W$119</c:f>
              <c:numCache>
                <c:formatCode>0.0_ </c:formatCode>
                <c:ptCount val="5"/>
                <c:pt idx="0">
                  <c:v>63.050847457627121</c:v>
                </c:pt>
                <c:pt idx="1">
                  <c:v>78.813559322033896</c:v>
                </c:pt>
                <c:pt idx="2">
                  <c:v>65.281574630945869</c:v>
                </c:pt>
                <c:pt idx="3">
                  <c:v>57.627118644067792</c:v>
                </c:pt>
                <c:pt idx="4">
                  <c:v>75.894538606403003</c:v>
                </c:pt>
              </c:numCache>
            </c:numRef>
          </c:val>
        </c:ser>
        <c:ser>
          <c:idx val="1"/>
          <c:order val="1"/>
          <c:tx>
            <c:strRef>
              <c:f>小学校6年理科!$X$98</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小学校6年理科!$V$99:$V$119</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小学校6年理科!$X$99:$X$119</c:f>
              <c:numCache>
                <c:formatCode>0.0_ </c:formatCode>
                <c:ptCount val="5"/>
                <c:pt idx="0">
                  <c:v>54.620868438107578</c:v>
                </c:pt>
                <c:pt idx="1">
                  <c:v>74.513162361509728</c:v>
                </c:pt>
                <c:pt idx="2">
                  <c:v>57.95580457006669</c:v>
                </c:pt>
                <c:pt idx="3">
                  <c:v>45.292719809894145</c:v>
                </c:pt>
                <c:pt idx="4">
                  <c:v>70.732819663474231</c:v>
                </c:pt>
              </c:numCache>
            </c:numRef>
          </c:val>
        </c:ser>
        <c:dLbls>
          <c:showLegendKey val="0"/>
          <c:showVal val="0"/>
          <c:showCatName val="0"/>
          <c:showSerName val="0"/>
          <c:showPercent val="0"/>
          <c:showBubbleSize val="0"/>
        </c:dLbls>
        <c:axId val="109152128"/>
        <c:axId val="109158400"/>
      </c:radarChart>
      <c:catAx>
        <c:axId val="109152128"/>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9158400"/>
        <c:crosses val="autoZero"/>
        <c:auto val="0"/>
        <c:lblAlgn val="ctr"/>
        <c:lblOffset val="100"/>
        <c:noMultiLvlLbl val="0"/>
      </c:catAx>
      <c:valAx>
        <c:axId val="10915840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152128"/>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A44" zoomScaleNormal="100" zoomScaleSheetLayoutView="100" workbookViewId="0">
      <selection activeCell="T66" sqref="T66"/>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34</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3"/>
      <c r="B25" s="63"/>
      <c r="C25" s="63"/>
      <c r="D25" s="63"/>
      <c r="E25" s="64" t="s">
        <v>1</v>
      </c>
      <c r="F25" s="65"/>
      <c r="G25" s="66"/>
      <c r="U25" s="63"/>
      <c r="V25" s="63"/>
      <c r="W25" s="64" t="s">
        <v>1</v>
      </c>
      <c r="X25" s="65"/>
      <c r="Y25" s="66"/>
    </row>
    <row r="26" spans="1:25">
      <c r="A26" s="63"/>
      <c r="B26" s="63"/>
      <c r="C26" s="63"/>
      <c r="D26" s="63"/>
      <c r="E26" s="18" t="s">
        <v>2</v>
      </c>
      <c r="F26" s="19" t="s">
        <v>3</v>
      </c>
      <c r="G26" s="20" t="s">
        <v>4</v>
      </c>
      <c r="U26" s="63"/>
      <c r="V26" s="63"/>
      <c r="W26" s="18" t="s">
        <v>2</v>
      </c>
      <c r="X26" s="19" t="s">
        <v>3</v>
      </c>
      <c r="Y26" s="20" t="s">
        <v>4</v>
      </c>
    </row>
    <row r="27" spans="1:25" hidden="1">
      <c r="A27" s="51" t="s">
        <v>5</v>
      </c>
      <c r="B27" s="67" t="str">
        <f t="shared" ref="B27:B47" si="0">IF(V27&lt;&gt;"",V27,"")</f>
        <v>話し合いの内容を聞き取る</v>
      </c>
      <c r="C27" s="68"/>
      <c r="D27" s="69"/>
      <c r="E27" s="21">
        <f t="shared" ref="E27:G47" si="1">IF(W27&lt;&gt;"",W27,"")</f>
        <v>80.833333333333343</v>
      </c>
      <c r="F27" s="22">
        <f t="shared" si="1"/>
        <v>75.860575882225589</v>
      </c>
      <c r="G27" s="23">
        <f t="shared" si="1"/>
        <v>10</v>
      </c>
      <c r="U27" s="70" t="s">
        <v>5</v>
      </c>
      <c r="V27" s="24" t="str">
        <f t="shared" ref="V27:Y42" si="2">IF(V100&lt;&gt;"",V100,"")</f>
        <v>話し合いの内容を聞き取る</v>
      </c>
      <c r="W27" s="21">
        <f t="shared" si="2"/>
        <v>80.833333333333343</v>
      </c>
      <c r="X27" s="22">
        <f t="shared" si="2"/>
        <v>75.860575882225589</v>
      </c>
      <c r="Y27" s="23">
        <f t="shared" si="2"/>
        <v>10</v>
      </c>
    </row>
    <row r="28" spans="1:25" hidden="1">
      <c r="A28" s="52"/>
      <c r="B28" s="57" t="str">
        <f t="shared" si="0"/>
        <v>漢字を読む</v>
      </c>
      <c r="C28" s="58"/>
      <c r="D28" s="59"/>
      <c r="E28" s="25">
        <f t="shared" si="1"/>
        <v>96.25</v>
      </c>
      <c r="F28" s="26">
        <f t="shared" si="1"/>
        <v>93.981381251353113</v>
      </c>
      <c r="G28" s="27">
        <f t="shared" si="1"/>
        <v>15</v>
      </c>
      <c r="U28" s="71"/>
      <c r="V28" s="28" t="str">
        <f t="shared" si="2"/>
        <v>漢字を読む</v>
      </c>
      <c r="W28" s="25">
        <f t="shared" si="2"/>
        <v>96.25</v>
      </c>
      <c r="X28" s="26">
        <f t="shared" si="2"/>
        <v>93.981381251353113</v>
      </c>
      <c r="Y28" s="27">
        <f t="shared" si="2"/>
        <v>15</v>
      </c>
    </row>
    <row r="29" spans="1:25" hidden="1">
      <c r="A29" s="52"/>
      <c r="B29" s="57" t="str">
        <f t="shared" si="0"/>
        <v>漢字を書く</v>
      </c>
      <c r="C29" s="58"/>
      <c r="D29" s="59"/>
      <c r="E29" s="25">
        <f t="shared" si="1"/>
        <v>90.416666666666657</v>
      </c>
      <c r="F29" s="26">
        <f t="shared" si="1"/>
        <v>80.174280147217999</v>
      </c>
      <c r="G29" s="27">
        <f t="shared" si="1"/>
        <v>20</v>
      </c>
      <c r="U29" s="71"/>
      <c r="V29" s="28" t="str">
        <f t="shared" si="2"/>
        <v>漢字を書く</v>
      </c>
      <c r="W29" s="25">
        <f t="shared" si="2"/>
        <v>90.416666666666657</v>
      </c>
      <c r="X29" s="26">
        <f t="shared" si="2"/>
        <v>80.174280147217999</v>
      </c>
      <c r="Y29" s="27">
        <f t="shared" si="2"/>
        <v>20</v>
      </c>
    </row>
    <row r="30" spans="1:25" hidden="1">
      <c r="A30" s="52"/>
      <c r="B30" s="57" t="str">
        <f t="shared" si="0"/>
        <v>言葉の学習</v>
      </c>
      <c r="C30" s="58"/>
      <c r="D30" s="59"/>
      <c r="E30" s="25">
        <f t="shared" si="1"/>
        <v>70.416666666666657</v>
      </c>
      <c r="F30" s="26">
        <f t="shared" si="1"/>
        <v>60.386447282961683</v>
      </c>
      <c r="G30" s="27">
        <f t="shared" si="1"/>
        <v>25</v>
      </c>
      <c r="U30" s="71"/>
      <c r="V30" s="28" t="str">
        <f t="shared" si="2"/>
        <v>言葉の学習</v>
      </c>
      <c r="W30" s="25">
        <f t="shared" si="2"/>
        <v>70.416666666666657</v>
      </c>
      <c r="X30" s="26">
        <f t="shared" si="2"/>
        <v>60.386447282961683</v>
      </c>
      <c r="Y30" s="27">
        <f t="shared" si="2"/>
        <v>25</v>
      </c>
    </row>
    <row r="31" spans="1:25" hidden="1">
      <c r="A31" s="52"/>
      <c r="B31" s="57" t="str">
        <f t="shared" si="0"/>
        <v>物語の内容を読み取る</v>
      </c>
      <c r="C31" s="58"/>
      <c r="D31" s="59"/>
      <c r="E31" s="25">
        <f t="shared" si="1"/>
        <v>79.166666666666657</v>
      </c>
      <c r="F31" s="26">
        <f t="shared" si="1"/>
        <v>76.412643429313704</v>
      </c>
      <c r="G31" s="27">
        <f t="shared" si="1"/>
        <v>30</v>
      </c>
      <c r="U31" s="71"/>
      <c r="V31" s="28" t="str">
        <f t="shared" si="2"/>
        <v>物語の内容を読み取る</v>
      </c>
      <c r="W31" s="25">
        <f t="shared" si="2"/>
        <v>79.166666666666657</v>
      </c>
      <c r="X31" s="26">
        <f t="shared" si="2"/>
        <v>76.412643429313704</v>
      </c>
      <c r="Y31" s="27">
        <f t="shared" si="2"/>
        <v>30</v>
      </c>
    </row>
    <row r="32" spans="1:25" hidden="1">
      <c r="A32" s="52"/>
      <c r="B32" s="57" t="str">
        <f t="shared" si="0"/>
        <v>説明文の内容を読み取る</v>
      </c>
      <c r="C32" s="58"/>
      <c r="D32" s="59"/>
      <c r="E32" s="25">
        <f t="shared" si="1"/>
        <v>85.555555555555557</v>
      </c>
      <c r="F32" s="26">
        <f t="shared" si="1"/>
        <v>80.154434581799819</v>
      </c>
      <c r="G32" s="27">
        <f t="shared" si="1"/>
        <v>35</v>
      </c>
      <c r="U32" s="71"/>
      <c r="V32" s="28" t="str">
        <f t="shared" si="2"/>
        <v>説明文の内容を読み取る</v>
      </c>
      <c r="W32" s="25">
        <f t="shared" si="2"/>
        <v>85.555555555555557</v>
      </c>
      <c r="X32" s="26">
        <f t="shared" si="2"/>
        <v>80.154434581799819</v>
      </c>
      <c r="Y32" s="27">
        <f t="shared" si="2"/>
        <v>35</v>
      </c>
    </row>
    <row r="33" spans="1:25" hidden="1">
      <c r="A33" s="52"/>
      <c r="B33" s="57" t="str">
        <f t="shared" si="0"/>
        <v>話し合いをもとに安全マップをつくる</v>
      </c>
      <c r="C33" s="58"/>
      <c r="D33" s="59"/>
      <c r="E33" s="25">
        <f t="shared" si="1"/>
        <v>60.833333333333336</v>
      </c>
      <c r="F33" s="26">
        <f t="shared" si="1"/>
        <v>53.788698852565489</v>
      </c>
      <c r="G33" s="27">
        <f t="shared" si="1"/>
        <v>40</v>
      </c>
      <c r="U33" s="71"/>
      <c r="V33" s="28" t="str">
        <f t="shared" si="2"/>
        <v>話し合いをもとに安全マップをつくる</v>
      </c>
      <c r="W33" s="25">
        <f t="shared" si="2"/>
        <v>60.833333333333336</v>
      </c>
      <c r="X33" s="26">
        <f t="shared" si="2"/>
        <v>53.788698852565489</v>
      </c>
      <c r="Y33" s="27">
        <f t="shared" si="2"/>
        <v>40</v>
      </c>
    </row>
    <row r="34" spans="1:25" hidden="1">
      <c r="A34" s="52"/>
      <c r="B34" s="57" t="str">
        <f t="shared" si="0"/>
        <v>作文</v>
      </c>
      <c r="C34" s="58"/>
      <c r="D34" s="59"/>
      <c r="E34" s="25">
        <f t="shared" si="1"/>
        <v>81.875</v>
      </c>
      <c r="F34" s="26">
        <f t="shared" si="1"/>
        <v>80.7804719636285</v>
      </c>
      <c r="G34" s="27">
        <f t="shared" si="1"/>
        <v>45</v>
      </c>
      <c r="U34" s="71"/>
      <c r="V34" s="28" t="str">
        <f t="shared" si="2"/>
        <v>作文</v>
      </c>
      <c r="W34" s="25">
        <f t="shared" si="2"/>
        <v>81.875</v>
      </c>
      <c r="X34" s="26">
        <f t="shared" si="2"/>
        <v>80.7804719636285</v>
      </c>
      <c r="Y34" s="27">
        <f t="shared" si="2"/>
        <v>45</v>
      </c>
    </row>
    <row r="35" spans="1:25" hidden="1">
      <c r="A35" s="52"/>
      <c r="B35" s="57" t="str">
        <f t="shared" si="0"/>
        <v/>
      </c>
      <c r="C35" s="58"/>
      <c r="D35" s="59"/>
      <c r="E35" s="25" t="str">
        <f t="shared" si="1"/>
        <v/>
      </c>
      <c r="F35" s="26" t="str">
        <f t="shared" si="1"/>
        <v/>
      </c>
      <c r="G35" s="27">
        <f t="shared" si="1"/>
        <v>50</v>
      </c>
      <c r="U35" s="71"/>
      <c r="V35" s="28" t="str">
        <f t="shared" si="2"/>
        <v/>
      </c>
      <c r="W35" s="25" t="str">
        <f t="shared" si="2"/>
        <v/>
      </c>
      <c r="X35" s="26" t="str">
        <f t="shared" si="2"/>
        <v/>
      </c>
      <c r="Y35" s="27">
        <f t="shared" si="2"/>
        <v>50</v>
      </c>
    </row>
    <row r="36" spans="1:25" hidden="1">
      <c r="A36" s="53"/>
      <c r="B36" s="60" t="str">
        <f t="shared" si="0"/>
        <v/>
      </c>
      <c r="C36" s="61"/>
      <c r="D36" s="62"/>
      <c r="E36" s="29" t="str">
        <f t="shared" si="1"/>
        <v/>
      </c>
      <c r="F36" s="30" t="str">
        <f t="shared" si="1"/>
        <v/>
      </c>
      <c r="G36" s="31">
        <f t="shared" si="1"/>
        <v>55</v>
      </c>
      <c r="U36" s="72"/>
      <c r="V36" s="32" t="str">
        <f t="shared" si="2"/>
        <v/>
      </c>
      <c r="W36" s="29" t="str">
        <f t="shared" si="2"/>
        <v/>
      </c>
      <c r="X36" s="30" t="str">
        <f t="shared" si="2"/>
        <v/>
      </c>
      <c r="Y36" s="31">
        <f t="shared" si="2"/>
        <v>55</v>
      </c>
    </row>
    <row r="37" spans="1:25">
      <c r="A37" s="51" t="s">
        <v>6</v>
      </c>
      <c r="B37" s="54" t="str">
        <f t="shared" si="0"/>
        <v>話すこと・聞くこと</v>
      </c>
      <c r="C37" s="55"/>
      <c r="D37" s="56"/>
      <c r="E37" s="21">
        <f t="shared" si="1"/>
        <v>80.833333333333343</v>
      </c>
      <c r="F37" s="22">
        <f t="shared" si="1"/>
        <v>75.860575882225589</v>
      </c>
      <c r="G37" s="23">
        <f t="shared" si="1"/>
        <v>71.740597699999995</v>
      </c>
      <c r="U37" s="51" t="s">
        <v>6</v>
      </c>
      <c r="V37" s="24" t="str">
        <f t="shared" si="2"/>
        <v>話すこと・聞くこと</v>
      </c>
      <c r="W37" s="21">
        <f t="shared" si="2"/>
        <v>80.833333333333343</v>
      </c>
      <c r="X37" s="22">
        <f t="shared" si="2"/>
        <v>75.860575882225589</v>
      </c>
      <c r="Y37" s="23">
        <f t="shared" si="2"/>
        <v>71.740597699999995</v>
      </c>
    </row>
    <row r="38" spans="1:25">
      <c r="A38" s="52"/>
      <c r="B38" s="57" t="str">
        <f t="shared" si="0"/>
        <v>書くこと</v>
      </c>
      <c r="C38" s="58"/>
      <c r="D38" s="59"/>
      <c r="E38" s="25">
        <f t="shared" si="1"/>
        <v>74.861111111111114</v>
      </c>
      <c r="F38" s="26">
        <f t="shared" si="1"/>
        <v>71.78321425994082</v>
      </c>
      <c r="G38" s="27">
        <f t="shared" si="1"/>
        <v>73.229510666666656</v>
      </c>
      <c r="U38" s="52"/>
      <c r="V38" s="28" t="str">
        <f t="shared" si="2"/>
        <v>書くこと</v>
      </c>
      <c r="W38" s="25">
        <f t="shared" si="2"/>
        <v>74.861111111111114</v>
      </c>
      <c r="X38" s="26">
        <f t="shared" si="2"/>
        <v>71.78321425994082</v>
      </c>
      <c r="Y38" s="27">
        <f t="shared" si="2"/>
        <v>73.229510666666656</v>
      </c>
    </row>
    <row r="39" spans="1:25">
      <c r="A39" s="52"/>
      <c r="B39" s="57" t="str">
        <f t="shared" si="0"/>
        <v>読むこと</v>
      </c>
      <c r="C39" s="58"/>
      <c r="D39" s="59"/>
      <c r="E39" s="25">
        <f t="shared" si="1"/>
        <v>81.904761904761898</v>
      </c>
      <c r="F39" s="26">
        <f t="shared" si="1"/>
        <v>78.016268208950606</v>
      </c>
      <c r="G39" s="27">
        <f t="shared" si="1"/>
        <v>78.560790385714284</v>
      </c>
      <c r="U39" s="52"/>
      <c r="V39" s="28" t="str">
        <f t="shared" si="2"/>
        <v>読むこと</v>
      </c>
      <c r="W39" s="25">
        <f t="shared" si="2"/>
        <v>81.904761904761898</v>
      </c>
      <c r="X39" s="26">
        <f t="shared" si="2"/>
        <v>78.016268208950606</v>
      </c>
      <c r="Y39" s="27">
        <f t="shared" si="2"/>
        <v>78.560790385714284</v>
      </c>
    </row>
    <row r="40" spans="1:25">
      <c r="A40" s="52"/>
      <c r="B40" s="57" t="str">
        <f t="shared" si="0"/>
        <v>伝統的な言語文化と
国語の特質
に関する事項</v>
      </c>
      <c r="C40" s="58"/>
      <c r="D40" s="59"/>
      <c r="E40" s="25">
        <f t="shared" si="1"/>
        <v>85.694444444444443</v>
      </c>
      <c r="F40" s="26">
        <f t="shared" si="1"/>
        <v>78.18070289384427</v>
      </c>
      <c r="G40" s="27">
        <f t="shared" si="1"/>
        <v>79.360787983333339</v>
      </c>
      <c r="U40" s="52"/>
      <c r="V40" s="28" t="str">
        <f t="shared" si="2"/>
        <v>伝統的な言語文化と
国語の特質
に関する事項</v>
      </c>
      <c r="W40" s="25">
        <f t="shared" si="2"/>
        <v>85.694444444444443</v>
      </c>
      <c r="X40" s="26">
        <f t="shared" si="2"/>
        <v>78.18070289384427</v>
      </c>
      <c r="Y40" s="27">
        <f t="shared" si="2"/>
        <v>79.360787983333339</v>
      </c>
    </row>
    <row r="41" spans="1:25">
      <c r="A41" s="52"/>
      <c r="B41" s="57" t="str">
        <f t="shared" si="0"/>
        <v/>
      </c>
      <c r="C41" s="58"/>
      <c r="D41" s="59"/>
      <c r="E41" s="25" t="str">
        <f t="shared" si="1"/>
        <v/>
      </c>
      <c r="F41" s="26" t="str">
        <f t="shared" si="1"/>
        <v/>
      </c>
      <c r="G41" s="27" t="str">
        <f t="shared" si="1"/>
        <v/>
      </c>
      <c r="I41" s="33"/>
      <c r="U41" s="52"/>
      <c r="V41" s="28" t="str">
        <f t="shared" si="2"/>
        <v/>
      </c>
      <c r="W41" s="25" t="str">
        <f t="shared" si="2"/>
        <v/>
      </c>
      <c r="X41" s="26" t="str">
        <f t="shared" si="2"/>
        <v/>
      </c>
      <c r="Y41" s="27" t="str">
        <f t="shared" si="2"/>
        <v/>
      </c>
    </row>
    <row r="42" spans="1:25">
      <c r="A42" s="53"/>
      <c r="B42" s="60" t="str">
        <f t="shared" si="0"/>
        <v/>
      </c>
      <c r="C42" s="61"/>
      <c r="D42" s="62"/>
      <c r="E42" s="29" t="str">
        <f t="shared" si="1"/>
        <v/>
      </c>
      <c r="F42" s="30" t="str">
        <f t="shared" si="1"/>
        <v/>
      </c>
      <c r="G42" s="31" t="str">
        <f t="shared" si="1"/>
        <v/>
      </c>
      <c r="U42" s="53"/>
      <c r="V42" s="32" t="str">
        <f t="shared" si="2"/>
        <v/>
      </c>
      <c r="W42" s="29" t="str">
        <f t="shared" si="2"/>
        <v/>
      </c>
      <c r="X42" s="30" t="str">
        <f t="shared" si="2"/>
        <v/>
      </c>
      <c r="Y42" s="31" t="str">
        <f t="shared" si="2"/>
        <v/>
      </c>
    </row>
    <row r="43" spans="1:25" hidden="1">
      <c r="A43" s="51" t="s">
        <v>7</v>
      </c>
      <c r="B43" s="54" t="str">
        <f t="shared" si="0"/>
        <v/>
      </c>
      <c r="C43" s="55"/>
      <c r="D43" s="56"/>
      <c r="E43" s="21" t="str">
        <f t="shared" si="1"/>
        <v/>
      </c>
      <c r="F43" s="22" t="str">
        <f t="shared" si="1"/>
        <v/>
      </c>
      <c r="G43" s="23" t="str">
        <f t="shared" si="1"/>
        <v/>
      </c>
      <c r="U43" s="51" t="s">
        <v>7</v>
      </c>
      <c r="V43" s="24" t="str">
        <f t="shared" ref="V43:Y47" si="3">IF(V116&lt;&gt;"",V116,"")</f>
        <v/>
      </c>
      <c r="W43" s="21" t="str">
        <f t="shared" si="3"/>
        <v/>
      </c>
      <c r="X43" s="22" t="str">
        <f t="shared" si="3"/>
        <v/>
      </c>
      <c r="Y43" s="23" t="str">
        <f t="shared" si="3"/>
        <v/>
      </c>
    </row>
    <row r="44" spans="1:25">
      <c r="A44" s="52"/>
      <c r="B44" s="57" t="str">
        <f t="shared" si="0"/>
        <v>話す・聞く能力</v>
      </c>
      <c r="C44" s="58"/>
      <c r="D44" s="59"/>
      <c r="E44" s="25">
        <f t="shared" si="1"/>
        <v>79.523809523809518</v>
      </c>
      <c r="F44" s="26">
        <f t="shared" si="1"/>
        <v>74.171898679367828</v>
      </c>
      <c r="G44" s="27">
        <f t="shared" si="1"/>
        <v>70.803603128571424</v>
      </c>
      <c r="U44" s="52"/>
      <c r="V44" s="28" t="str">
        <f t="shared" si="3"/>
        <v>話す・聞く能力</v>
      </c>
      <c r="W44" s="25">
        <f t="shared" si="3"/>
        <v>79.523809523809518</v>
      </c>
      <c r="X44" s="26">
        <f t="shared" si="3"/>
        <v>74.171898679367828</v>
      </c>
      <c r="Y44" s="27">
        <f t="shared" si="3"/>
        <v>70.803603128571424</v>
      </c>
    </row>
    <row r="45" spans="1:25">
      <c r="A45" s="52"/>
      <c r="B45" s="57" t="str">
        <f t="shared" si="0"/>
        <v>書く能力</v>
      </c>
      <c r="C45" s="58"/>
      <c r="D45" s="59"/>
      <c r="E45" s="25">
        <f t="shared" si="1"/>
        <v>73.819444444444443</v>
      </c>
      <c r="F45" s="26">
        <f t="shared" si="1"/>
        <v>70.424695099949489</v>
      </c>
      <c r="G45" s="27">
        <f t="shared" si="1"/>
        <v>71.033518308333328</v>
      </c>
      <c r="U45" s="52"/>
      <c r="V45" s="28" t="str">
        <f t="shared" si="3"/>
        <v>書く能力</v>
      </c>
      <c r="W45" s="25">
        <f t="shared" si="3"/>
        <v>73.819444444444443</v>
      </c>
      <c r="X45" s="26">
        <f t="shared" si="3"/>
        <v>70.424695099949489</v>
      </c>
      <c r="Y45" s="27">
        <f t="shared" si="3"/>
        <v>71.033518308333328</v>
      </c>
    </row>
    <row r="46" spans="1:25">
      <c r="A46" s="52"/>
      <c r="B46" s="57" t="str">
        <f t="shared" si="0"/>
        <v>読む能力</v>
      </c>
      <c r="C46" s="58"/>
      <c r="D46" s="59"/>
      <c r="E46" s="25">
        <f t="shared" si="1"/>
        <v>78.82352941176471</v>
      </c>
      <c r="F46" s="26">
        <f t="shared" si="1"/>
        <v>74.343822828980052</v>
      </c>
      <c r="G46" s="27">
        <f t="shared" si="1"/>
        <v>74.964543882352942</v>
      </c>
      <c r="U46" s="52"/>
      <c r="V46" s="28" t="str">
        <f t="shared" si="3"/>
        <v>読む能力</v>
      </c>
      <c r="W46" s="25">
        <f t="shared" si="3"/>
        <v>78.82352941176471</v>
      </c>
      <c r="X46" s="26">
        <f t="shared" si="3"/>
        <v>74.343822828980052</v>
      </c>
      <c r="Y46" s="27">
        <f t="shared" si="3"/>
        <v>74.964543882352942</v>
      </c>
    </row>
    <row r="47" spans="1:25">
      <c r="A47" s="53"/>
      <c r="B47" s="60" t="str">
        <f t="shared" si="0"/>
        <v>言語についての
知識・理解・技能</v>
      </c>
      <c r="C47" s="61"/>
      <c r="D47" s="62"/>
      <c r="E47" s="29">
        <f t="shared" si="1"/>
        <v>85.6</v>
      </c>
      <c r="F47" s="30">
        <f t="shared" si="1"/>
        <v>78.247239662264562</v>
      </c>
      <c r="G47" s="31">
        <f t="shared" si="1"/>
        <v>79.492881536000013</v>
      </c>
      <c r="U47" s="53"/>
      <c r="V47" s="32" t="str">
        <f t="shared" si="3"/>
        <v>言語についての
知識・理解・技能</v>
      </c>
      <c r="W47" s="29">
        <f t="shared" si="3"/>
        <v>85.6</v>
      </c>
      <c r="X47" s="30">
        <f t="shared" si="3"/>
        <v>78.247239662264562</v>
      </c>
      <c r="Y47" s="31">
        <f t="shared" si="3"/>
        <v>79.492881536000013</v>
      </c>
    </row>
    <row r="48" spans="1:25" ht="4.5" customHeight="1">
      <c r="A48" s="49" t="s">
        <v>8</v>
      </c>
      <c r="B48" s="49"/>
      <c r="C48" s="49"/>
      <c r="D48" s="49"/>
      <c r="E48" s="49"/>
      <c r="F48" s="49"/>
      <c r="G48" s="49"/>
      <c r="H48" s="49"/>
      <c r="I48" s="49"/>
      <c r="J48" s="49"/>
      <c r="K48" s="49"/>
      <c r="L48" s="49"/>
      <c r="M48" s="49"/>
      <c r="N48" s="49"/>
      <c r="O48" s="49"/>
      <c r="P48" s="49"/>
    </row>
    <row r="49" spans="1:19" ht="4.5" customHeight="1">
      <c r="A49" s="49"/>
      <c r="B49" s="49"/>
      <c r="C49" s="49"/>
      <c r="D49" s="49"/>
      <c r="E49" s="49"/>
      <c r="F49" s="49"/>
      <c r="G49" s="49"/>
      <c r="H49" s="49"/>
      <c r="I49" s="49"/>
      <c r="J49" s="49"/>
      <c r="K49" s="49"/>
      <c r="L49" s="49"/>
      <c r="M49" s="49"/>
      <c r="N49" s="49"/>
      <c r="O49" s="49"/>
      <c r="P49" s="49"/>
    </row>
    <row r="50" spans="1:19" ht="4.5" customHeight="1">
      <c r="A50" s="49"/>
      <c r="B50" s="49"/>
      <c r="C50" s="49"/>
      <c r="D50" s="49"/>
      <c r="E50" s="49"/>
      <c r="F50" s="49"/>
      <c r="G50" s="49"/>
      <c r="H50" s="49"/>
      <c r="I50" s="49"/>
      <c r="J50" s="49"/>
      <c r="K50" s="49"/>
      <c r="L50" s="49"/>
      <c r="M50" s="49"/>
      <c r="N50" s="49"/>
      <c r="O50" s="49"/>
      <c r="P50" s="49"/>
    </row>
    <row r="51" spans="1:19" ht="4.5" customHeight="1">
      <c r="A51" s="49"/>
      <c r="B51" s="49"/>
      <c r="C51" s="49"/>
      <c r="D51" s="49"/>
      <c r="E51" s="49"/>
      <c r="F51" s="49"/>
      <c r="G51" s="49"/>
      <c r="H51" s="49"/>
      <c r="I51" s="49"/>
      <c r="J51" s="49"/>
      <c r="K51" s="49"/>
      <c r="L51" s="49"/>
      <c r="M51" s="49"/>
      <c r="N51" s="49"/>
      <c r="O51" s="49"/>
      <c r="P51" s="49"/>
    </row>
    <row r="52" spans="1:19" ht="4.5" customHeight="1">
      <c r="A52" s="49"/>
      <c r="B52" s="49"/>
      <c r="C52" s="49"/>
      <c r="D52" s="49"/>
      <c r="E52" s="49"/>
      <c r="F52" s="49"/>
      <c r="G52" s="49"/>
      <c r="H52" s="49"/>
      <c r="I52" s="49"/>
      <c r="J52" s="49"/>
      <c r="K52" s="49"/>
      <c r="L52" s="49"/>
      <c r="M52" s="49"/>
      <c r="N52" s="49"/>
      <c r="O52" s="49"/>
      <c r="P52" s="49"/>
    </row>
    <row r="53" spans="1:19" ht="17.25" customHeight="1">
      <c r="A53" s="4" t="s">
        <v>9</v>
      </c>
      <c r="B53" s="4"/>
      <c r="C53" s="4"/>
      <c r="H53" s="34"/>
      <c r="P53" s="35" t="s">
        <v>10</v>
      </c>
    </row>
    <row r="54" spans="1:19" ht="18.75" customHeight="1">
      <c r="A54" s="50" t="s">
        <v>11</v>
      </c>
      <c r="B54" s="50"/>
      <c r="C54" s="50"/>
      <c r="D54" s="50" t="s">
        <v>12</v>
      </c>
      <c r="E54" s="50"/>
      <c r="F54" s="50"/>
      <c r="G54" s="50"/>
      <c r="H54" s="50"/>
      <c r="I54" s="50" t="s">
        <v>13</v>
      </c>
      <c r="J54" s="50"/>
      <c r="K54" s="50"/>
      <c r="L54" s="50"/>
      <c r="M54" s="50"/>
      <c r="N54" s="50"/>
      <c r="O54" s="50"/>
      <c r="P54" s="50"/>
    </row>
    <row r="55" spans="1:19" ht="97.5" hidden="1" customHeight="1">
      <c r="A55" s="47" t="str">
        <f t="shared" ref="A55:A74" si="4">IF(V27&lt;&gt;"",V27,"")</f>
        <v>話し合いの内容を聞き取る</v>
      </c>
      <c r="B55" s="47"/>
      <c r="C55" s="47"/>
      <c r="D55" s="48"/>
      <c r="E55" s="48"/>
      <c r="F55" s="48"/>
      <c r="G55" s="48"/>
      <c r="H55" s="48"/>
      <c r="I55" s="48"/>
      <c r="J55" s="48"/>
      <c r="K55" s="48"/>
      <c r="L55" s="48"/>
      <c r="M55" s="48"/>
      <c r="N55" s="48"/>
      <c r="O55" s="48"/>
      <c r="P55" s="48"/>
      <c r="S55" s="36">
        <f t="shared" ref="S55:S74" si="5">LEN(V100)</f>
        <v>12</v>
      </c>
    </row>
    <row r="56" spans="1:19" ht="97.5" hidden="1" customHeight="1">
      <c r="A56" s="47" t="str">
        <f t="shared" si="4"/>
        <v>漢字を読む</v>
      </c>
      <c r="B56" s="47"/>
      <c r="C56" s="47"/>
      <c r="D56" s="48"/>
      <c r="E56" s="48"/>
      <c r="F56" s="48"/>
      <c r="G56" s="48"/>
      <c r="H56" s="48"/>
      <c r="I56" s="48"/>
      <c r="J56" s="48"/>
      <c r="K56" s="48"/>
      <c r="L56" s="48"/>
      <c r="M56" s="48"/>
      <c r="N56" s="48"/>
      <c r="O56" s="48"/>
      <c r="P56" s="48"/>
      <c r="S56" s="36">
        <f t="shared" si="5"/>
        <v>5</v>
      </c>
    </row>
    <row r="57" spans="1:19" ht="97.5" hidden="1" customHeight="1">
      <c r="A57" s="47" t="str">
        <f t="shared" si="4"/>
        <v>漢字を書く</v>
      </c>
      <c r="B57" s="47"/>
      <c r="C57" s="47"/>
      <c r="D57" s="48"/>
      <c r="E57" s="48"/>
      <c r="F57" s="48"/>
      <c r="G57" s="48"/>
      <c r="H57" s="48"/>
      <c r="I57" s="48"/>
      <c r="J57" s="48"/>
      <c r="K57" s="48"/>
      <c r="L57" s="48"/>
      <c r="M57" s="48"/>
      <c r="N57" s="48"/>
      <c r="O57" s="48"/>
      <c r="P57" s="48"/>
      <c r="S57" s="36">
        <f t="shared" si="5"/>
        <v>5</v>
      </c>
    </row>
    <row r="58" spans="1:19" ht="97.5" hidden="1" customHeight="1">
      <c r="A58" s="47" t="str">
        <f t="shared" si="4"/>
        <v>言葉の学習</v>
      </c>
      <c r="B58" s="47"/>
      <c r="C58" s="47"/>
      <c r="D58" s="48"/>
      <c r="E58" s="48"/>
      <c r="F58" s="48"/>
      <c r="G58" s="48"/>
      <c r="H58" s="48"/>
      <c r="I58" s="48"/>
      <c r="J58" s="48"/>
      <c r="K58" s="48"/>
      <c r="L58" s="48"/>
      <c r="M58" s="48"/>
      <c r="N58" s="48"/>
      <c r="O58" s="48"/>
      <c r="P58" s="48"/>
      <c r="S58" s="36">
        <f t="shared" si="5"/>
        <v>5</v>
      </c>
    </row>
    <row r="59" spans="1:19" ht="97.5" hidden="1" customHeight="1">
      <c r="A59" s="47" t="str">
        <f t="shared" si="4"/>
        <v>物語の内容を読み取る</v>
      </c>
      <c r="B59" s="47"/>
      <c r="C59" s="47"/>
      <c r="D59" s="48"/>
      <c r="E59" s="48"/>
      <c r="F59" s="48"/>
      <c r="G59" s="48"/>
      <c r="H59" s="48"/>
      <c r="I59" s="48"/>
      <c r="J59" s="48"/>
      <c r="K59" s="48"/>
      <c r="L59" s="48"/>
      <c r="M59" s="48"/>
      <c r="N59" s="48"/>
      <c r="O59" s="48"/>
      <c r="P59" s="48"/>
      <c r="S59" s="36">
        <f t="shared" si="5"/>
        <v>10</v>
      </c>
    </row>
    <row r="60" spans="1:19" ht="97.5" hidden="1" customHeight="1">
      <c r="A60" s="47" t="str">
        <f t="shared" si="4"/>
        <v>説明文の内容を読み取る</v>
      </c>
      <c r="B60" s="47"/>
      <c r="C60" s="47"/>
      <c r="D60" s="48"/>
      <c r="E60" s="48"/>
      <c r="F60" s="48"/>
      <c r="G60" s="48"/>
      <c r="H60" s="48"/>
      <c r="I60" s="48"/>
      <c r="J60" s="48"/>
      <c r="K60" s="48"/>
      <c r="L60" s="48"/>
      <c r="M60" s="48"/>
      <c r="N60" s="48"/>
      <c r="O60" s="48"/>
      <c r="P60" s="48"/>
      <c r="S60" s="36">
        <f t="shared" si="5"/>
        <v>11</v>
      </c>
    </row>
    <row r="61" spans="1:19" ht="97.5" hidden="1" customHeight="1">
      <c r="A61" s="47" t="str">
        <f t="shared" si="4"/>
        <v>話し合いをもとに安全マップをつくる</v>
      </c>
      <c r="B61" s="47"/>
      <c r="C61" s="47"/>
      <c r="D61" s="48"/>
      <c r="E61" s="48"/>
      <c r="F61" s="48"/>
      <c r="G61" s="48"/>
      <c r="H61" s="48"/>
      <c r="I61" s="48"/>
      <c r="J61" s="48"/>
      <c r="K61" s="48"/>
      <c r="L61" s="48"/>
      <c r="M61" s="48"/>
      <c r="N61" s="48"/>
      <c r="O61" s="48"/>
      <c r="P61" s="48"/>
      <c r="S61" s="36">
        <f t="shared" si="5"/>
        <v>17</v>
      </c>
    </row>
    <row r="62" spans="1:19" ht="97.5" hidden="1" customHeight="1">
      <c r="A62" s="47" t="str">
        <f t="shared" si="4"/>
        <v>作文</v>
      </c>
      <c r="B62" s="47"/>
      <c r="C62" s="47"/>
      <c r="D62" s="48"/>
      <c r="E62" s="48"/>
      <c r="F62" s="48"/>
      <c r="G62" s="48"/>
      <c r="H62" s="48"/>
      <c r="I62" s="48"/>
      <c r="J62" s="48"/>
      <c r="K62" s="48"/>
      <c r="L62" s="48"/>
      <c r="M62" s="48"/>
      <c r="N62" s="48"/>
      <c r="O62" s="48"/>
      <c r="P62" s="48"/>
      <c r="S62" s="36">
        <f t="shared" si="5"/>
        <v>2</v>
      </c>
    </row>
    <row r="63" spans="1:19" ht="97.5" hidden="1" customHeight="1">
      <c r="A63" s="47" t="str">
        <f t="shared" si="4"/>
        <v/>
      </c>
      <c r="B63" s="47"/>
      <c r="C63" s="47"/>
      <c r="D63" s="48"/>
      <c r="E63" s="48"/>
      <c r="F63" s="48"/>
      <c r="G63" s="48"/>
      <c r="H63" s="48"/>
      <c r="I63" s="48"/>
      <c r="J63" s="48"/>
      <c r="K63" s="48"/>
      <c r="L63" s="48"/>
      <c r="M63" s="48"/>
      <c r="N63" s="48"/>
      <c r="O63" s="48"/>
      <c r="P63" s="48"/>
      <c r="S63" s="36">
        <f t="shared" si="5"/>
        <v>0</v>
      </c>
    </row>
    <row r="64" spans="1:19" ht="97.5" hidden="1" customHeight="1">
      <c r="A64" s="47" t="str">
        <f t="shared" si="4"/>
        <v/>
      </c>
      <c r="B64" s="47"/>
      <c r="C64" s="47"/>
      <c r="D64" s="48"/>
      <c r="E64" s="48"/>
      <c r="F64" s="48"/>
      <c r="G64" s="48"/>
      <c r="H64" s="48"/>
      <c r="I64" s="48"/>
      <c r="J64" s="48"/>
      <c r="K64" s="48"/>
      <c r="L64" s="48"/>
      <c r="M64" s="48"/>
      <c r="N64" s="48"/>
      <c r="O64" s="48"/>
      <c r="P64" s="48"/>
      <c r="S64" s="36">
        <f t="shared" si="5"/>
        <v>0</v>
      </c>
    </row>
    <row r="65" spans="1:21" ht="97.5" customHeight="1">
      <c r="A65" s="47" t="str">
        <f t="shared" si="4"/>
        <v>話すこと・聞くこと</v>
      </c>
      <c r="B65" s="47"/>
      <c r="C65" s="47"/>
      <c r="D65" s="48" t="s">
        <v>93</v>
      </c>
      <c r="E65" s="48"/>
      <c r="F65" s="48"/>
      <c r="G65" s="48"/>
      <c r="H65" s="48"/>
      <c r="I65" s="48" t="s">
        <v>94</v>
      </c>
      <c r="J65" s="48"/>
      <c r="K65" s="48"/>
      <c r="L65" s="48"/>
      <c r="M65" s="48"/>
      <c r="N65" s="48"/>
      <c r="O65" s="48"/>
      <c r="P65" s="48"/>
      <c r="S65" s="36">
        <f t="shared" si="5"/>
        <v>9</v>
      </c>
    </row>
    <row r="66" spans="1:21" ht="97.5" customHeight="1">
      <c r="A66" s="47" t="str">
        <f t="shared" si="4"/>
        <v>書くこと</v>
      </c>
      <c r="B66" s="47"/>
      <c r="C66" s="47"/>
      <c r="D66" s="48" t="s">
        <v>90</v>
      </c>
      <c r="E66" s="48"/>
      <c r="F66" s="48"/>
      <c r="G66" s="48"/>
      <c r="H66" s="48"/>
      <c r="I66" s="48" t="s">
        <v>95</v>
      </c>
      <c r="J66" s="48"/>
      <c r="K66" s="48"/>
      <c r="L66" s="48"/>
      <c r="M66" s="48"/>
      <c r="N66" s="48"/>
      <c r="O66" s="48"/>
      <c r="P66" s="48"/>
      <c r="S66" s="36">
        <f t="shared" si="5"/>
        <v>4</v>
      </c>
    </row>
    <row r="67" spans="1:21" ht="97.5" customHeight="1">
      <c r="A67" s="47" t="str">
        <f t="shared" si="4"/>
        <v>読むこと</v>
      </c>
      <c r="B67" s="47"/>
      <c r="C67" s="47"/>
      <c r="D67" s="48" t="s">
        <v>89</v>
      </c>
      <c r="E67" s="48"/>
      <c r="F67" s="48"/>
      <c r="G67" s="48"/>
      <c r="H67" s="48"/>
      <c r="I67" s="48" t="s">
        <v>91</v>
      </c>
      <c r="J67" s="48"/>
      <c r="K67" s="48"/>
      <c r="L67" s="48"/>
      <c r="M67" s="48"/>
      <c r="N67" s="48"/>
      <c r="O67" s="48"/>
      <c r="P67" s="48"/>
      <c r="S67" s="36">
        <f t="shared" si="5"/>
        <v>4</v>
      </c>
    </row>
    <row r="68" spans="1:21" ht="97.5" customHeight="1">
      <c r="A68" s="47" t="str">
        <f t="shared" si="4"/>
        <v>伝統的な言語文化と
国語の特質
に関する事項</v>
      </c>
      <c r="B68" s="47"/>
      <c r="C68" s="47"/>
      <c r="D68" s="48" t="s">
        <v>92</v>
      </c>
      <c r="E68" s="48"/>
      <c r="F68" s="48"/>
      <c r="G68" s="48"/>
      <c r="H68" s="48"/>
      <c r="I68" s="48" t="s">
        <v>96</v>
      </c>
      <c r="J68" s="48"/>
      <c r="K68" s="48"/>
      <c r="L68" s="48"/>
      <c r="M68" s="48"/>
      <c r="N68" s="48"/>
      <c r="O68" s="48"/>
      <c r="P68" s="48"/>
      <c r="S68" s="36">
        <f t="shared" si="5"/>
        <v>22</v>
      </c>
    </row>
    <row r="69" spans="1:21" ht="97.5" customHeight="1">
      <c r="A69" s="47" t="str">
        <f t="shared" si="4"/>
        <v/>
      </c>
      <c r="B69" s="47"/>
      <c r="C69" s="47"/>
      <c r="D69" s="48"/>
      <c r="E69" s="48"/>
      <c r="F69" s="48"/>
      <c r="G69" s="48"/>
      <c r="H69" s="48"/>
      <c r="I69" s="48"/>
      <c r="J69" s="48"/>
      <c r="K69" s="48"/>
      <c r="L69" s="48"/>
      <c r="M69" s="48"/>
      <c r="N69" s="48"/>
      <c r="O69" s="48"/>
      <c r="P69" s="48"/>
      <c r="S69" s="36">
        <f t="shared" si="5"/>
        <v>0</v>
      </c>
    </row>
    <row r="70" spans="1:21" ht="97.5" customHeight="1">
      <c r="A70" s="47" t="str">
        <f t="shared" si="4"/>
        <v/>
      </c>
      <c r="B70" s="47"/>
      <c r="C70" s="47"/>
      <c r="D70" s="48"/>
      <c r="E70" s="48"/>
      <c r="F70" s="48"/>
      <c r="G70" s="48"/>
      <c r="H70" s="48"/>
      <c r="I70" s="48"/>
      <c r="J70" s="48"/>
      <c r="K70" s="48"/>
      <c r="L70" s="48"/>
      <c r="M70" s="48"/>
      <c r="N70" s="48"/>
      <c r="O70" s="48"/>
      <c r="P70" s="48"/>
      <c r="S70" s="36">
        <f t="shared" si="5"/>
        <v>0</v>
      </c>
    </row>
    <row r="71" spans="1:21" ht="97.5" hidden="1" customHeight="1">
      <c r="A71" s="45" t="str">
        <f t="shared" si="4"/>
        <v/>
      </c>
      <c r="B71" s="45"/>
      <c r="C71" s="45"/>
      <c r="D71" s="46"/>
      <c r="E71" s="46"/>
      <c r="F71" s="46"/>
      <c r="G71" s="46"/>
      <c r="H71" s="46"/>
      <c r="I71" s="46"/>
      <c r="J71" s="46"/>
      <c r="K71" s="46"/>
      <c r="L71" s="46"/>
      <c r="M71" s="46"/>
      <c r="N71" s="46"/>
      <c r="O71" s="46"/>
      <c r="P71" s="46"/>
      <c r="S71" s="36">
        <f t="shared" si="5"/>
        <v>0</v>
      </c>
    </row>
    <row r="72" spans="1:21" ht="97.5" hidden="1" customHeight="1">
      <c r="A72" s="45" t="str">
        <f t="shared" si="4"/>
        <v>話す・聞く能力</v>
      </c>
      <c r="B72" s="45"/>
      <c r="C72" s="45"/>
      <c r="D72" s="46"/>
      <c r="E72" s="46"/>
      <c r="F72" s="46"/>
      <c r="G72" s="46"/>
      <c r="H72" s="46"/>
      <c r="I72" s="46"/>
      <c r="J72" s="46"/>
      <c r="K72" s="46"/>
      <c r="L72" s="46"/>
      <c r="M72" s="46"/>
      <c r="N72" s="46"/>
      <c r="O72" s="46"/>
      <c r="P72" s="46"/>
      <c r="S72" s="36">
        <f t="shared" si="5"/>
        <v>7</v>
      </c>
    </row>
    <row r="73" spans="1:21" ht="97.5" hidden="1" customHeight="1">
      <c r="A73" s="45" t="str">
        <f t="shared" si="4"/>
        <v>書く能力</v>
      </c>
      <c r="B73" s="45"/>
      <c r="C73" s="45"/>
      <c r="D73" s="46"/>
      <c r="E73" s="46"/>
      <c r="F73" s="46"/>
      <c r="G73" s="46"/>
      <c r="H73" s="46"/>
      <c r="I73" s="46"/>
      <c r="J73" s="46"/>
      <c r="K73" s="46"/>
      <c r="L73" s="46"/>
      <c r="M73" s="46"/>
      <c r="N73" s="46"/>
      <c r="O73" s="46"/>
      <c r="P73" s="46"/>
      <c r="S73" s="36">
        <f t="shared" si="5"/>
        <v>4</v>
      </c>
    </row>
    <row r="74" spans="1:21" ht="97.5" hidden="1" customHeight="1">
      <c r="A74" s="45" t="str">
        <f t="shared" si="4"/>
        <v>読む能力</v>
      </c>
      <c r="B74" s="45"/>
      <c r="C74" s="45"/>
      <c r="D74" s="46"/>
      <c r="E74" s="46"/>
      <c r="F74" s="46"/>
      <c r="G74" s="46"/>
      <c r="H74" s="46"/>
      <c r="I74" s="46"/>
      <c r="J74" s="46"/>
      <c r="K74" s="46"/>
      <c r="L74" s="46"/>
      <c r="M74" s="46"/>
      <c r="N74" s="46"/>
      <c r="O74" s="46"/>
      <c r="P74" s="46"/>
      <c r="S74" s="36">
        <f t="shared" si="5"/>
        <v>4</v>
      </c>
    </row>
    <row r="75" spans="1:21" ht="26.25" customHeight="1">
      <c r="A75" s="37"/>
      <c r="B75" s="37"/>
      <c r="C75" s="37"/>
      <c r="D75" s="38"/>
      <c r="E75" s="38"/>
      <c r="F75" s="38"/>
      <c r="G75" s="38"/>
      <c r="H75" s="38"/>
      <c r="I75" s="38"/>
      <c r="J75" s="38"/>
      <c r="K75" s="38"/>
      <c r="L75" s="38"/>
      <c r="M75" s="38"/>
      <c r="N75" s="38"/>
      <c r="O75" s="38"/>
      <c r="P75" s="38"/>
    </row>
    <row r="76" spans="1:21" ht="26.25" customHeight="1">
      <c r="A76" s="39"/>
      <c r="B76" s="39"/>
      <c r="C76" s="39"/>
      <c r="D76" s="38"/>
      <c r="E76" s="38"/>
      <c r="F76" s="38"/>
      <c r="G76" s="38"/>
      <c r="H76" s="38"/>
      <c r="I76" s="38"/>
      <c r="J76" s="38"/>
      <c r="K76" s="38"/>
      <c r="L76" s="38"/>
      <c r="M76" s="38"/>
      <c r="N76" s="38"/>
      <c r="O76" s="38"/>
      <c r="P76" s="38"/>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40" t="s">
        <v>15</v>
      </c>
      <c r="W99" s="8" t="s">
        <v>16</v>
      </c>
      <c r="X99" s="8" t="s">
        <v>3</v>
      </c>
      <c r="Y99" s="8" t="s">
        <v>4</v>
      </c>
    </row>
    <row r="100" spans="20:25" ht="13.5" hidden="1" customHeight="1">
      <c r="T100" s="41"/>
      <c r="U100">
        <v>1</v>
      </c>
      <c r="V100" t="s">
        <v>17</v>
      </c>
      <c r="W100" s="13">
        <v>80.833333333333343</v>
      </c>
      <c r="X100" s="13">
        <v>75.860575882225589</v>
      </c>
      <c r="Y100" s="13">
        <v>10</v>
      </c>
    </row>
    <row r="101" spans="20:25" hidden="1">
      <c r="T101" s="42"/>
      <c r="U101">
        <v>2</v>
      </c>
      <c r="V101" t="s">
        <v>18</v>
      </c>
      <c r="W101" s="13">
        <v>96.25</v>
      </c>
      <c r="X101" s="13">
        <v>93.981381251353113</v>
      </c>
      <c r="Y101" s="13">
        <v>15</v>
      </c>
    </row>
    <row r="102" spans="20:25" hidden="1">
      <c r="T102" s="42"/>
      <c r="U102">
        <v>3</v>
      </c>
      <c r="V102" t="s">
        <v>19</v>
      </c>
      <c r="W102" s="13">
        <v>90.416666666666657</v>
      </c>
      <c r="X102" s="13">
        <v>80.174280147217999</v>
      </c>
      <c r="Y102" s="13">
        <v>20</v>
      </c>
    </row>
    <row r="103" spans="20:25" hidden="1">
      <c r="T103" s="42"/>
      <c r="U103">
        <v>4</v>
      </c>
      <c r="V103" t="s">
        <v>20</v>
      </c>
      <c r="W103" s="13">
        <v>70.416666666666657</v>
      </c>
      <c r="X103" s="13">
        <v>60.386447282961683</v>
      </c>
      <c r="Y103" s="13">
        <v>25</v>
      </c>
    </row>
    <row r="104" spans="20:25" hidden="1">
      <c r="T104" s="42"/>
      <c r="U104">
        <v>5</v>
      </c>
      <c r="V104" t="s">
        <v>21</v>
      </c>
      <c r="W104" s="13">
        <v>79.166666666666657</v>
      </c>
      <c r="X104" s="13">
        <v>76.412643429313704</v>
      </c>
      <c r="Y104" s="13">
        <v>30</v>
      </c>
    </row>
    <row r="105" spans="20:25" hidden="1">
      <c r="T105" s="42"/>
      <c r="U105">
        <v>6</v>
      </c>
      <c r="V105" t="s">
        <v>22</v>
      </c>
      <c r="W105" s="13">
        <v>85.555555555555557</v>
      </c>
      <c r="X105" s="13">
        <v>80.154434581799819</v>
      </c>
      <c r="Y105" s="13">
        <v>35</v>
      </c>
    </row>
    <row r="106" spans="20:25" hidden="1">
      <c r="T106" s="42"/>
      <c r="U106">
        <v>7</v>
      </c>
      <c r="V106" t="s">
        <v>23</v>
      </c>
      <c r="W106" s="13">
        <v>60.833333333333336</v>
      </c>
      <c r="X106" s="13">
        <v>53.788698852565489</v>
      </c>
      <c r="Y106" s="13">
        <v>40</v>
      </c>
    </row>
    <row r="107" spans="20:25" hidden="1">
      <c r="T107" s="42"/>
      <c r="U107">
        <v>8</v>
      </c>
      <c r="V107" t="s">
        <v>24</v>
      </c>
      <c r="W107" s="13">
        <v>81.875</v>
      </c>
      <c r="X107" s="13">
        <v>80.7804719636285</v>
      </c>
      <c r="Y107" s="13">
        <v>45</v>
      </c>
    </row>
    <row r="108" spans="20:25" hidden="1">
      <c r="T108" s="42"/>
      <c r="U108">
        <v>9</v>
      </c>
      <c r="V108" t="s">
        <v>25</v>
      </c>
      <c r="W108" s="13"/>
      <c r="X108" s="13"/>
      <c r="Y108" s="13">
        <v>50</v>
      </c>
    </row>
    <row r="109" spans="20:25" hidden="1">
      <c r="T109" s="43"/>
      <c r="U109">
        <v>10</v>
      </c>
      <c r="V109" t="s">
        <v>25</v>
      </c>
      <c r="W109" s="13"/>
      <c r="X109" s="13"/>
      <c r="Y109" s="13">
        <v>55</v>
      </c>
    </row>
    <row r="110" spans="20:25" ht="13.5" customHeight="1">
      <c r="T110" s="41"/>
      <c r="U110">
        <v>1</v>
      </c>
      <c r="V110" t="s">
        <v>26</v>
      </c>
      <c r="W110" s="13">
        <v>80.833333333333343</v>
      </c>
      <c r="X110" s="13">
        <v>75.860575882225589</v>
      </c>
      <c r="Y110" s="13">
        <v>71.740597699999995</v>
      </c>
    </row>
    <row r="111" spans="20:25">
      <c r="T111" s="42"/>
      <c r="U111">
        <v>2</v>
      </c>
      <c r="V111" t="s">
        <v>27</v>
      </c>
      <c r="W111" s="13">
        <v>74.861111111111114</v>
      </c>
      <c r="X111" s="13">
        <v>71.78321425994082</v>
      </c>
      <c r="Y111" s="13">
        <v>73.229510666666656</v>
      </c>
    </row>
    <row r="112" spans="20:25">
      <c r="T112" s="42"/>
      <c r="U112">
        <v>3</v>
      </c>
      <c r="V112" t="s">
        <v>28</v>
      </c>
      <c r="W112" s="13">
        <v>81.904761904761898</v>
      </c>
      <c r="X112" s="13">
        <v>78.016268208950606</v>
      </c>
      <c r="Y112" s="13">
        <v>78.560790385714284</v>
      </c>
    </row>
    <row r="113" spans="20:25" ht="40.5">
      <c r="T113" s="42"/>
      <c r="U113">
        <v>4</v>
      </c>
      <c r="V113" s="44" t="s">
        <v>29</v>
      </c>
      <c r="W113" s="13">
        <v>85.694444444444443</v>
      </c>
      <c r="X113" s="13">
        <v>78.18070289384427</v>
      </c>
      <c r="Y113" s="13">
        <v>79.360787983333339</v>
      </c>
    </row>
    <row r="114" spans="20:25" hidden="1">
      <c r="T114" s="42"/>
      <c r="U114">
        <v>5</v>
      </c>
      <c r="V114" t="s">
        <v>25</v>
      </c>
      <c r="W114" s="13"/>
      <c r="X114" s="13"/>
      <c r="Y114" s="13"/>
    </row>
    <row r="115" spans="20:25" hidden="1">
      <c r="T115" s="43"/>
      <c r="U115">
        <v>6</v>
      </c>
      <c r="V115" t="s">
        <v>25</v>
      </c>
      <c r="W115" s="13"/>
      <c r="X115" s="13"/>
      <c r="Y115" s="13"/>
    </row>
    <row r="116" spans="20:25" ht="13.5" hidden="1" customHeight="1">
      <c r="T116" s="41"/>
      <c r="U116">
        <v>1</v>
      </c>
      <c r="W116" s="13"/>
      <c r="X116" s="13"/>
      <c r="Y116" s="13" t="s">
        <v>25</v>
      </c>
    </row>
    <row r="117" spans="20:25">
      <c r="T117" s="42"/>
      <c r="U117">
        <v>2</v>
      </c>
      <c r="V117" t="s">
        <v>30</v>
      </c>
      <c r="W117" s="13">
        <v>79.523809523809518</v>
      </c>
      <c r="X117" s="13">
        <v>74.171898679367828</v>
      </c>
      <c r="Y117" s="13">
        <v>70.803603128571424</v>
      </c>
    </row>
    <row r="118" spans="20:25">
      <c r="T118" s="42"/>
      <c r="U118">
        <v>3</v>
      </c>
      <c r="V118" t="s">
        <v>31</v>
      </c>
      <c r="W118" s="13">
        <v>73.819444444444443</v>
      </c>
      <c r="X118" s="13">
        <v>70.424695099949489</v>
      </c>
      <c r="Y118" s="13">
        <v>71.033518308333328</v>
      </c>
    </row>
    <row r="119" spans="20:25">
      <c r="T119" s="42"/>
      <c r="U119">
        <v>4</v>
      </c>
      <c r="V119" t="s">
        <v>32</v>
      </c>
      <c r="W119" s="13">
        <v>78.82352941176471</v>
      </c>
      <c r="X119" s="13">
        <v>74.343822828980052</v>
      </c>
      <c r="Y119" s="13">
        <v>74.964543882352942</v>
      </c>
    </row>
    <row r="120" spans="20:25" ht="27">
      <c r="T120" s="43"/>
      <c r="U120">
        <v>5</v>
      </c>
      <c r="V120" s="44" t="s">
        <v>33</v>
      </c>
      <c r="W120" s="13">
        <v>85.6</v>
      </c>
      <c r="X120" s="13">
        <v>78.247239662264562</v>
      </c>
      <c r="Y120" s="13">
        <v>79.492881536000013</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48" zoomScaleNormal="100" zoomScaleSheetLayoutView="100" workbookViewId="0">
      <selection activeCell="I66" sqref="I66:P66"/>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53</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3"/>
      <c r="B25" s="63"/>
      <c r="C25" s="63"/>
      <c r="D25" s="63"/>
      <c r="E25" s="64" t="s">
        <v>1</v>
      </c>
      <c r="F25" s="65"/>
      <c r="G25" s="66"/>
      <c r="U25" s="63"/>
      <c r="V25" s="63"/>
      <c r="W25" s="64" t="s">
        <v>1</v>
      </c>
      <c r="X25" s="65"/>
      <c r="Y25" s="66"/>
    </row>
    <row r="26" spans="1:25">
      <c r="A26" s="63"/>
      <c r="B26" s="63"/>
      <c r="C26" s="63"/>
      <c r="D26" s="63"/>
      <c r="E26" s="18" t="s">
        <v>2</v>
      </c>
      <c r="F26" s="19" t="s">
        <v>3</v>
      </c>
      <c r="G26" s="20" t="s">
        <v>4</v>
      </c>
      <c r="U26" s="63"/>
      <c r="V26" s="63"/>
      <c r="W26" s="18" t="s">
        <v>2</v>
      </c>
      <c r="X26" s="19" t="s">
        <v>3</v>
      </c>
      <c r="Y26" s="20" t="s">
        <v>4</v>
      </c>
    </row>
    <row r="27" spans="1:25" hidden="1">
      <c r="A27" s="51" t="s">
        <v>5</v>
      </c>
      <c r="B27" s="67" t="str">
        <f t="shared" ref="B27:B47" si="0">IF(V27&lt;&gt;"",V27,"")</f>
        <v>世界の中の国土</v>
      </c>
      <c r="C27" s="68"/>
      <c r="D27" s="69"/>
      <c r="E27" s="21">
        <f t="shared" ref="E27:G47" si="1">IF(W27&lt;&gt;"",W27,"")</f>
        <v>82.485875706214685</v>
      </c>
      <c r="F27" s="22">
        <f t="shared" si="1"/>
        <v>77.112599956775455</v>
      </c>
      <c r="G27" s="23">
        <f t="shared" si="1"/>
        <v>10</v>
      </c>
      <c r="U27" s="70" t="s">
        <v>5</v>
      </c>
      <c r="V27" s="24" t="str">
        <f t="shared" ref="V27:Y42" si="2">IF(V100&lt;&gt;"",V100,"")</f>
        <v>世界の中の国土</v>
      </c>
      <c r="W27" s="21">
        <f t="shared" si="2"/>
        <v>82.485875706214685</v>
      </c>
      <c r="X27" s="22">
        <f t="shared" si="2"/>
        <v>77.112599956775455</v>
      </c>
      <c r="Y27" s="23">
        <f t="shared" si="2"/>
        <v>10</v>
      </c>
    </row>
    <row r="28" spans="1:25" hidden="1">
      <c r="A28" s="52"/>
      <c r="B28" s="57" t="str">
        <f t="shared" si="0"/>
        <v>日本の食料生産</v>
      </c>
      <c r="C28" s="58"/>
      <c r="D28" s="59"/>
      <c r="E28" s="25">
        <f t="shared" si="1"/>
        <v>83.050847457627114</v>
      </c>
      <c r="F28" s="26">
        <f t="shared" si="1"/>
        <v>81.851091419926519</v>
      </c>
      <c r="G28" s="27">
        <f t="shared" si="1"/>
        <v>15</v>
      </c>
      <c r="U28" s="71"/>
      <c r="V28" s="28" t="str">
        <f t="shared" si="2"/>
        <v>日本の食料生産</v>
      </c>
      <c r="W28" s="25">
        <f t="shared" si="2"/>
        <v>83.050847457627114</v>
      </c>
      <c r="X28" s="26">
        <f t="shared" si="2"/>
        <v>81.851091419926519</v>
      </c>
      <c r="Y28" s="27">
        <f t="shared" si="2"/>
        <v>15</v>
      </c>
    </row>
    <row r="29" spans="1:25" hidden="1">
      <c r="A29" s="52"/>
      <c r="B29" s="57" t="str">
        <f t="shared" si="0"/>
        <v>工業生産と工業地域</v>
      </c>
      <c r="C29" s="58"/>
      <c r="D29" s="59"/>
      <c r="E29" s="25">
        <f t="shared" si="1"/>
        <v>94.067796610169495</v>
      </c>
      <c r="F29" s="26">
        <f t="shared" si="1"/>
        <v>88.912902528636266</v>
      </c>
      <c r="G29" s="27">
        <f t="shared" si="1"/>
        <v>20</v>
      </c>
      <c r="U29" s="71"/>
      <c r="V29" s="28" t="str">
        <f t="shared" si="2"/>
        <v>工業生産と工業地域</v>
      </c>
      <c r="W29" s="25">
        <f t="shared" si="2"/>
        <v>94.067796610169495</v>
      </c>
      <c r="X29" s="26">
        <f t="shared" si="2"/>
        <v>88.912902528636266</v>
      </c>
      <c r="Y29" s="27">
        <f t="shared" si="2"/>
        <v>20</v>
      </c>
    </row>
    <row r="30" spans="1:25" hidden="1">
      <c r="A30" s="52"/>
      <c r="B30" s="57" t="str">
        <f t="shared" si="0"/>
        <v>わたしたちの生活と情報</v>
      </c>
      <c r="C30" s="58"/>
      <c r="D30" s="59"/>
      <c r="E30" s="25">
        <f t="shared" si="1"/>
        <v>72.033898305084747</v>
      </c>
      <c r="F30" s="26">
        <f t="shared" si="1"/>
        <v>68.154311649016634</v>
      </c>
      <c r="G30" s="27">
        <f t="shared" si="1"/>
        <v>25</v>
      </c>
      <c r="U30" s="71"/>
      <c r="V30" s="28" t="str">
        <f t="shared" si="2"/>
        <v>わたしたちの生活と情報</v>
      </c>
      <c r="W30" s="25">
        <f t="shared" si="2"/>
        <v>72.033898305084747</v>
      </c>
      <c r="X30" s="26">
        <f t="shared" si="2"/>
        <v>68.154311649016634</v>
      </c>
      <c r="Y30" s="27">
        <f t="shared" si="2"/>
        <v>25</v>
      </c>
    </row>
    <row r="31" spans="1:25" hidden="1">
      <c r="A31" s="52"/>
      <c r="B31" s="57" t="str">
        <f t="shared" si="0"/>
        <v>わたしたちの生活と環境</v>
      </c>
      <c r="C31" s="58"/>
      <c r="D31" s="59"/>
      <c r="E31" s="25">
        <f t="shared" si="1"/>
        <v>67.79661016949153</v>
      </c>
      <c r="F31" s="26">
        <f t="shared" si="1"/>
        <v>68.262373027879832</v>
      </c>
      <c r="G31" s="27">
        <f t="shared" si="1"/>
        <v>30</v>
      </c>
      <c r="U31" s="71"/>
      <c r="V31" s="28" t="str">
        <f t="shared" si="2"/>
        <v>わたしたちの生活と環境</v>
      </c>
      <c r="W31" s="25">
        <f t="shared" si="2"/>
        <v>67.79661016949153</v>
      </c>
      <c r="X31" s="26">
        <f t="shared" si="2"/>
        <v>68.262373027879832</v>
      </c>
      <c r="Y31" s="27">
        <f t="shared" si="2"/>
        <v>30</v>
      </c>
    </row>
    <row r="32" spans="1:25" hidden="1">
      <c r="A32" s="52"/>
      <c r="B32" s="57" t="str">
        <f t="shared" si="0"/>
        <v>縄文時代～平安時代</v>
      </c>
      <c r="C32" s="58"/>
      <c r="D32" s="59"/>
      <c r="E32" s="25">
        <f t="shared" si="1"/>
        <v>70.056497175141246</v>
      </c>
      <c r="F32" s="26">
        <f t="shared" si="1"/>
        <v>65.787767451912686</v>
      </c>
      <c r="G32" s="27">
        <f t="shared" si="1"/>
        <v>35</v>
      </c>
      <c r="U32" s="71"/>
      <c r="V32" s="28" t="str">
        <f t="shared" si="2"/>
        <v>縄文時代～平安時代</v>
      </c>
      <c r="W32" s="25">
        <f t="shared" si="2"/>
        <v>70.056497175141246</v>
      </c>
      <c r="X32" s="26">
        <f t="shared" si="2"/>
        <v>65.787767451912686</v>
      </c>
      <c r="Y32" s="27">
        <f t="shared" si="2"/>
        <v>35</v>
      </c>
    </row>
    <row r="33" spans="1:25" hidden="1">
      <c r="A33" s="52"/>
      <c r="B33" s="57" t="str">
        <f t="shared" si="0"/>
        <v>鎌倉時代，室町時代</v>
      </c>
      <c r="C33" s="58"/>
      <c r="D33" s="59"/>
      <c r="E33" s="25">
        <f t="shared" si="1"/>
        <v>90.677966101694921</v>
      </c>
      <c r="F33" s="26">
        <f t="shared" si="1"/>
        <v>85.260427923060291</v>
      </c>
      <c r="G33" s="27">
        <f t="shared" si="1"/>
        <v>40</v>
      </c>
      <c r="U33" s="71"/>
      <c r="V33" s="28" t="str">
        <f t="shared" si="2"/>
        <v>鎌倉時代，室町時代</v>
      </c>
      <c r="W33" s="25">
        <f t="shared" si="2"/>
        <v>90.677966101694921</v>
      </c>
      <c r="X33" s="26">
        <f t="shared" si="2"/>
        <v>85.260427923060291</v>
      </c>
      <c r="Y33" s="27">
        <f t="shared" si="2"/>
        <v>40</v>
      </c>
    </row>
    <row r="34" spans="1:25" hidden="1">
      <c r="A34" s="52"/>
      <c r="B34" s="57" t="str">
        <f t="shared" si="0"/>
        <v>安土桃山時代，江戸時代</v>
      </c>
      <c r="C34" s="58"/>
      <c r="D34" s="59"/>
      <c r="E34" s="25">
        <f t="shared" si="1"/>
        <v>72.033898305084747</v>
      </c>
      <c r="F34" s="26">
        <f t="shared" si="1"/>
        <v>69.7428139183056</v>
      </c>
      <c r="G34" s="27">
        <f t="shared" si="1"/>
        <v>45</v>
      </c>
      <c r="U34" s="71"/>
      <c r="V34" s="28" t="str">
        <f t="shared" si="2"/>
        <v>安土桃山時代，江戸時代</v>
      </c>
      <c r="W34" s="25">
        <f t="shared" si="2"/>
        <v>72.033898305084747</v>
      </c>
      <c r="X34" s="26">
        <f t="shared" si="2"/>
        <v>69.7428139183056</v>
      </c>
      <c r="Y34" s="27">
        <f t="shared" si="2"/>
        <v>45</v>
      </c>
    </row>
    <row r="35" spans="1:25" hidden="1">
      <c r="A35" s="52"/>
      <c r="B35" s="57" t="str">
        <f t="shared" si="0"/>
        <v>明治時代，大正時代</v>
      </c>
      <c r="C35" s="58"/>
      <c r="D35" s="59"/>
      <c r="E35" s="25">
        <f t="shared" si="1"/>
        <v>72.881355932203391</v>
      </c>
      <c r="F35" s="26">
        <f t="shared" si="1"/>
        <v>68.935955622793742</v>
      </c>
      <c r="G35" s="27">
        <f t="shared" si="1"/>
        <v>50</v>
      </c>
      <c r="U35" s="71"/>
      <c r="V35" s="28" t="str">
        <f t="shared" si="2"/>
        <v>明治時代，大正時代</v>
      </c>
      <c r="W35" s="25">
        <f t="shared" si="2"/>
        <v>72.881355932203391</v>
      </c>
      <c r="X35" s="26">
        <f t="shared" si="2"/>
        <v>68.935955622793742</v>
      </c>
      <c r="Y35" s="27">
        <f t="shared" si="2"/>
        <v>50</v>
      </c>
    </row>
    <row r="36" spans="1:25" hidden="1">
      <c r="A36" s="53"/>
      <c r="B36" s="60" t="str">
        <f t="shared" si="0"/>
        <v/>
      </c>
      <c r="C36" s="61"/>
      <c r="D36" s="62"/>
      <c r="E36" s="29" t="str">
        <f t="shared" si="1"/>
        <v/>
      </c>
      <c r="F36" s="30" t="str">
        <f t="shared" si="1"/>
        <v/>
      </c>
      <c r="G36" s="31">
        <f t="shared" si="1"/>
        <v>55</v>
      </c>
      <c r="U36" s="72"/>
      <c r="V36" s="32" t="str">
        <f t="shared" si="2"/>
        <v/>
      </c>
      <c r="W36" s="29" t="str">
        <f t="shared" si="2"/>
        <v/>
      </c>
      <c r="X36" s="30" t="str">
        <f t="shared" si="2"/>
        <v/>
      </c>
      <c r="Y36" s="31">
        <f t="shared" si="2"/>
        <v>55</v>
      </c>
    </row>
    <row r="37" spans="1:25">
      <c r="A37" s="51" t="s">
        <v>6</v>
      </c>
      <c r="B37" s="54" t="str">
        <f t="shared" si="0"/>
        <v>国土の様子</v>
      </c>
      <c r="C37" s="55"/>
      <c r="D37" s="56"/>
      <c r="E37" s="21">
        <f t="shared" si="1"/>
        <v>76.610169491525426</v>
      </c>
      <c r="F37" s="22">
        <f t="shared" si="1"/>
        <v>73.5725091852172</v>
      </c>
      <c r="G37" s="23">
        <f t="shared" si="1"/>
        <v>76.22</v>
      </c>
      <c r="U37" s="51" t="s">
        <v>6</v>
      </c>
      <c r="V37" s="24" t="str">
        <f t="shared" si="2"/>
        <v>国土の様子</v>
      </c>
      <c r="W37" s="21">
        <f t="shared" si="2"/>
        <v>76.610169491525426</v>
      </c>
      <c r="X37" s="22">
        <f t="shared" si="2"/>
        <v>73.5725091852172</v>
      </c>
      <c r="Y37" s="23">
        <f t="shared" si="2"/>
        <v>76.22</v>
      </c>
    </row>
    <row r="38" spans="1:25">
      <c r="A38" s="52"/>
      <c r="B38" s="57" t="str">
        <f t="shared" si="0"/>
        <v>農業や水産業</v>
      </c>
      <c r="C38" s="58"/>
      <c r="D38" s="59"/>
      <c r="E38" s="25">
        <f t="shared" si="1"/>
        <v>83.050847457627114</v>
      </c>
      <c r="F38" s="26">
        <f t="shared" si="1"/>
        <v>81.851091419926519</v>
      </c>
      <c r="G38" s="27">
        <f t="shared" si="1"/>
        <v>77.525000000000006</v>
      </c>
      <c r="U38" s="52"/>
      <c r="V38" s="28" t="str">
        <f t="shared" si="2"/>
        <v>農業や水産業</v>
      </c>
      <c r="W38" s="25">
        <f t="shared" si="2"/>
        <v>83.050847457627114</v>
      </c>
      <c r="X38" s="26">
        <f t="shared" si="2"/>
        <v>81.851091419926519</v>
      </c>
      <c r="Y38" s="27">
        <f t="shared" si="2"/>
        <v>77.525000000000006</v>
      </c>
    </row>
    <row r="39" spans="1:25">
      <c r="A39" s="52"/>
      <c r="B39" s="57" t="str">
        <f t="shared" si="0"/>
        <v>工業生産</v>
      </c>
      <c r="C39" s="58"/>
      <c r="D39" s="59"/>
      <c r="E39" s="25">
        <f t="shared" si="1"/>
        <v>94.067796610169495</v>
      </c>
      <c r="F39" s="26">
        <f t="shared" si="1"/>
        <v>88.912902528636266</v>
      </c>
      <c r="G39" s="27">
        <f t="shared" si="1"/>
        <v>83.4</v>
      </c>
      <c r="U39" s="52"/>
      <c r="V39" s="28" t="str">
        <f t="shared" si="2"/>
        <v>工業生産</v>
      </c>
      <c r="W39" s="25">
        <f t="shared" si="2"/>
        <v>94.067796610169495</v>
      </c>
      <c r="X39" s="26">
        <f t="shared" si="2"/>
        <v>88.912902528636266</v>
      </c>
      <c r="Y39" s="27">
        <f t="shared" si="2"/>
        <v>83.4</v>
      </c>
    </row>
    <row r="40" spans="1:25">
      <c r="A40" s="52"/>
      <c r="B40" s="57" t="str">
        <f t="shared" si="0"/>
        <v>情報産業や
情報化社会</v>
      </c>
      <c r="C40" s="58"/>
      <c r="D40" s="59"/>
      <c r="E40" s="25">
        <f t="shared" si="1"/>
        <v>72.033898305084747</v>
      </c>
      <c r="F40" s="26">
        <f t="shared" si="1"/>
        <v>68.154311649016634</v>
      </c>
      <c r="G40" s="27">
        <f t="shared" si="1"/>
        <v>60.95</v>
      </c>
      <c r="U40" s="52"/>
      <c r="V40" s="28" t="str">
        <f t="shared" si="2"/>
        <v>情報産業や
情報化社会</v>
      </c>
      <c r="W40" s="25">
        <f t="shared" si="2"/>
        <v>72.033898305084747</v>
      </c>
      <c r="X40" s="26">
        <f t="shared" si="2"/>
        <v>68.154311649016634</v>
      </c>
      <c r="Y40" s="27">
        <f t="shared" si="2"/>
        <v>60.95</v>
      </c>
    </row>
    <row r="41" spans="1:25">
      <c r="A41" s="52"/>
      <c r="B41" s="57" t="str">
        <f t="shared" si="0"/>
        <v>日本の歴史</v>
      </c>
      <c r="C41" s="58"/>
      <c r="D41" s="59"/>
      <c r="E41" s="25">
        <f t="shared" si="1"/>
        <v>74.858757062146893</v>
      </c>
      <c r="F41" s="26">
        <f t="shared" si="1"/>
        <v>71.138606728621852</v>
      </c>
      <c r="G41" s="27">
        <f t="shared" si="1"/>
        <v>70.574999999999989</v>
      </c>
      <c r="I41" s="33"/>
      <c r="U41" s="52"/>
      <c r="V41" s="28" t="str">
        <f t="shared" si="2"/>
        <v>日本の歴史</v>
      </c>
      <c r="W41" s="25">
        <f t="shared" si="2"/>
        <v>74.858757062146893</v>
      </c>
      <c r="X41" s="26">
        <f t="shared" si="2"/>
        <v>71.138606728621852</v>
      </c>
      <c r="Y41" s="27">
        <f t="shared" si="2"/>
        <v>70.574999999999989</v>
      </c>
    </row>
    <row r="42" spans="1:25">
      <c r="A42" s="53"/>
      <c r="B42" s="60" t="str">
        <f t="shared" si="0"/>
        <v/>
      </c>
      <c r="C42" s="61"/>
      <c r="D42" s="62"/>
      <c r="E42" s="29" t="str">
        <f t="shared" si="1"/>
        <v/>
      </c>
      <c r="F42" s="30" t="str">
        <f t="shared" si="1"/>
        <v/>
      </c>
      <c r="G42" s="31" t="str">
        <f t="shared" si="1"/>
        <v/>
      </c>
      <c r="U42" s="53"/>
      <c r="V42" s="32" t="str">
        <f t="shared" si="2"/>
        <v/>
      </c>
      <c r="W42" s="29" t="str">
        <f t="shared" si="2"/>
        <v/>
      </c>
      <c r="X42" s="30" t="str">
        <f t="shared" si="2"/>
        <v/>
      </c>
      <c r="Y42" s="31" t="str">
        <f t="shared" si="2"/>
        <v/>
      </c>
    </row>
    <row r="43" spans="1:25" hidden="1">
      <c r="A43" s="51" t="s">
        <v>7</v>
      </c>
      <c r="B43" s="54" t="str">
        <f t="shared" si="0"/>
        <v/>
      </c>
      <c r="C43" s="55"/>
      <c r="D43" s="56"/>
      <c r="E43" s="21" t="str">
        <f t="shared" si="1"/>
        <v/>
      </c>
      <c r="F43" s="22" t="str">
        <f t="shared" si="1"/>
        <v/>
      </c>
      <c r="G43" s="23" t="str">
        <f t="shared" si="1"/>
        <v/>
      </c>
      <c r="U43" s="51" t="s">
        <v>7</v>
      </c>
      <c r="V43" s="24" t="str">
        <f t="shared" ref="V43:Y47" si="3">IF(V116&lt;&gt;"",V116,"")</f>
        <v/>
      </c>
      <c r="W43" s="21" t="str">
        <f t="shared" si="3"/>
        <v/>
      </c>
      <c r="X43" s="22" t="str">
        <f t="shared" si="3"/>
        <v/>
      </c>
      <c r="Y43" s="23" t="str">
        <f t="shared" si="3"/>
        <v/>
      </c>
    </row>
    <row r="44" spans="1:25">
      <c r="A44" s="52"/>
      <c r="B44" s="57" t="str">
        <f t="shared" si="0"/>
        <v>社会的な
思考・判断・表現</v>
      </c>
      <c r="C44" s="58"/>
      <c r="D44" s="59"/>
      <c r="E44" s="25">
        <f t="shared" si="1"/>
        <v>67.864406779661024</v>
      </c>
      <c r="F44" s="26">
        <f t="shared" si="1"/>
        <v>65.105684028528202</v>
      </c>
      <c r="G44" s="27">
        <f t="shared" si="1"/>
        <v>62.100000000000009</v>
      </c>
      <c r="U44" s="52"/>
      <c r="V44" s="28" t="str">
        <f t="shared" si="3"/>
        <v>社会的な
思考・判断・表現</v>
      </c>
      <c r="W44" s="25">
        <f t="shared" si="3"/>
        <v>67.864406779661024</v>
      </c>
      <c r="X44" s="26">
        <f t="shared" si="3"/>
        <v>65.105684028528202</v>
      </c>
      <c r="Y44" s="27">
        <f t="shared" si="3"/>
        <v>62.100000000000009</v>
      </c>
    </row>
    <row r="45" spans="1:25">
      <c r="A45" s="52"/>
      <c r="B45" s="57" t="str">
        <f t="shared" si="0"/>
        <v>観察・資料
活用の技能</v>
      </c>
      <c r="C45" s="58"/>
      <c r="D45" s="59"/>
      <c r="E45" s="25">
        <f t="shared" si="1"/>
        <v>78.559322033898312</v>
      </c>
      <c r="F45" s="26">
        <f t="shared" si="1"/>
        <v>76.508536848930191</v>
      </c>
      <c r="G45" s="27">
        <f t="shared" si="1"/>
        <v>75.239999999999995</v>
      </c>
      <c r="U45" s="52"/>
      <c r="V45" s="28" t="str">
        <f t="shared" si="3"/>
        <v>観察・資料
活用の技能</v>
      </c>
      <c r="W45" s="25">
        <f t="shared" si="3"/>
        <v>78.559322033898312</v>
      </c>
      <c r="X45" s="26">
        <f t="shared" si="3"/>
        <v>76.508536848930191</v>
      </c>
      <c r="Y45" s="27">
        <f t="shared" si="3"/>
        <v>75.239999999999995</v>
      </c>
    </row>
    <row r="46" spans="1:25">
      <c r="A46" s="52"/>
      <c r="B46" s="57" t="str">
        <f t="shared" si="0"/>
        <v>社会的事象
についての
知識・理解</v>
      </c>
      <c r="C46" s="58"/>
      <c r="D46" s="59"/>
      <c r="E46" s="25">
        <f t="shared" si="1"/>
        <v>81.005260081823494</v>
      </c>
      <c r="F46" s="26">
        <f t="shared" si="1"/>
        <v>77.061177645454336</v>
      </c>
      <c r="G46" s="27">
        <f t="shared" si="1"/>
        <v>76.468965517241372</v>
      </c>
      <c r="U46" s="52"/>
      <c r="V46" s="28" t="str">
        <f t="shared" si="3"/>
        <v>社会的事象
についての
知識・理解</v>
      </c>
      <c r="W46" s="25">
        <f t="shared" si="3"/>
        <v>81.005260081823494</v>
      </c>
      <c r="X46" s="26">
        <f t="shared" si="3"/>
        <v>77.061177645454336</v>
      </c>
      <c r="Y46" s="27">
        <f t="shared" si="3"/>
        <v>76.468965517241372</v>
      </c>
    </row>
    <row r="47" spans="1:25">
      <c r="A47" s="53"/>
      <c r="B47" s="60" t="str">
        <f t="shared" si="0"/>
        <v/>
      </c>
      <c r="C47" s="61"/>
      <c r="D47" s="62"/>
      <c r="E47" s="29" t="str">
        <f t="shared" si="1"/>
        <v/>
      </c>
      <c r="F47" s="30" t="str">
        <f t="shared" si="1"/>
        <v/>
      </c>
      <c r="G47" s="31" t="str">
        <f t="shared" si="1"/>
        <v/>
      </c>
      <c r="U47" s="53"/>
      <c r="V47" s="32" t="str">
        <f t="shared" si="3"/>
        <v/>
      </c>
      <c r="W47" s="29" t="str">
        <f t="shared" si="3"/>
        <v/>
      </c>
      <c r="X47" s="30" t="str">
        <f t="shared" si="3"/>
        <v/>
      </c>
      <c r="Y47" s="31" t="str">
        <f t="shared" si="3"/>
        <v/>
      </c>
    </row>
    <row r="48" spans="1:25" ht="4.5" customHeight="1">
      <c r="A48" s="49" t="s">
        <v>8</v>
      </c>
      <c r="B48" s="49"/>
      <c r="C48" s="49"/>
      <c r="D48" s="49"/>
      <c r="E48" s="49"/>
      <c r="F48" s="49"/>
      <c r="G48" s="49"/>
      <c r="H48" s="49"/>
      <c r="I48" s="49"/>
      <c r="J48" s="49"/>
      <c r="K48" s="49"/>
      <c r="L48" s="49"/>
      <c r="M48" s="49"/>
      <c r="N48" s="49"/>
      <c r="O48" s="49"/>
      <c r="P48" s="49"/>
    </row>
    <row r="49" spans="1:19" ht="4.5" customHeight="1">
      <c r="A49" s="49"/>
      <c r="B49" s="49"/>
      <c r="C49" s="49"/>
      <c r="D49" s="49"/>
      <c r="E49" s="49"/>
      <c r="F49" s="49"/>
      <c r="G49" s="49"/>
      <c r="H49" s="49"/>
      <c r="I49" s="49"/>
      <c r="J49" s="49"/>
      <c r="K49" s="49"/>
      <c r="L49" s="49"/>
      <c r="M49" s="49"/>
      <c r="N49" s="49"/>
      <c r="O49" s="49"/>
      <c r="P49" s="49"/>
    </row>
    <row r="50" spans="1:19" ht="4.5" customHeight="1">
      <c r="A50" s="49"/>
      <c r="B50" s="49"/>
      <c r="C50" s="49"/>
      <c r="D50" s="49"/>
      <c r="E50" s="49"/>
      <c r="F50" s="49"/>
      <c r="G50" s="49"/>
      <c r="H50" s="49"/>
      <c r="I50" s="49"/>
      <c r="J50" s="49"/>
      <c r="K50" s="49"/>
      <c r="L50" s="49"/>
      <c r="M50" s="49"/>
      <c r="N50" s="49"/>
      <c r="O50" s="49"/>
      <c r="P50" s="49"/>
    </row>
    <row r="51" spans="1:19" ht="4.5" customHeight="1">
      <c r="A51" s="49"/>
      <c r="B51" s="49"/>
      <c r="C51" s="49"/>
      <c r="D51" s="49"/>
      <c r="E51" s="49"/>
      <c r="F51" s="49"/>
      <c r="G51" s="49"/>
      <c r="H51" s="49"/>
      <c r="I51" s="49"/>
      <c r="J51" s="49"/>
      <c r="K51" s="49"/>
      <c r="L51" s="49"/>
      <c r="M51" s="49"/>
      <c r="N51" s="49"/>
      <c r="O51" s="49"/>
      <c r="P51" s="49"/>
    </row>
    <row r="52" spans="1:19" ht="4.5" customHeight="1">
      <c r="A52" s="49"/>
      <c r="B52" s="49"/>
      <c r="C52" s="49"/>
      <c r="D52" s="49"/>
      <c r="E52" s="49"/>
      <c r="F52" s="49"/>
      <c r="G52" s="49"/>
      <c r="H52" s="49"/>
      <c r="I52" s="49"/>
      <c r="J52" s="49"/>
      <c r="K52" s="49"/>
      <c r="L52" s="49"/>
      <c r="M52" s="49"/>
      <c r="N52" s="49"/>
      <c r="O52" s="49"/>
      <c r="P52" s="49"/>
    </row>
    <row r="53" spans="1:19" ht="17.25" customHeight="1">
      <c r="A53" s="4" t="s">
        <v>9</v>
      </c>
      <c r="B53" s="4"/>
      <c r="C53" s="4"/>
      <c r="H53" s="34"/>
      <c r="P53" s="35" t="s">
        <v>35</v>
      </c>
    </row>
    <row r="54" spans="1:19" ht="18.75" customHeight="1">
      <c r="A54" s="50" t="s">
        <v>11</v>
      </c>
      <c r="B54" s="50"/>
      <c r="C54" s="50"/>
      <c r="D54" s="50" t="s">
        <v>12</v>
      </c>
      <c r="E54" s="50"/>
      <c r="F54" s="50"/>
      <c r="G54" s="50"/>
      <c r="H54" s="50"/>
      <c r="I54" s="50" t="s">
        <v>13</v>
      </c>
      <c r="J54" s="50"/>
      <c r="K54" s="50"/>
      <c r="L54" s="50"/>
      <c r="M54" s="50"/>
      <c r="N54" s="50"/>
      <c r="O54" s="50"/>
      <c r="P54" s="50"/>
    </row>
    <row r="55" spans="1:19" ht="97.5" hidden="1" customHeight="1">
      <c r="A55" s="47" t="str">
        <f t="shared" ref="A55:A74" si="4">IF(V27&lt;&gt;"",V27,"")</f>
        <v>世界の中の国土</v>
      </c>
      <c r="B55" s="47"/>
      <c r="C55" s="47"/>
      <c r="D55" s="48"/>
      <c r="E55" s="48"/>
      <c r="F55" s="48"/>
      <c r="G55" s="48"/>
      <c r="H55" s="48"/>
      <c r="I55" s="48"/>
      <c r="J55" s="48"/>
      <c r="K55" s="48"/>
      <c r="L55" s="48"/>
      <c r="M55" s="48"/>
      <c r="N55" s="48"/>
      <c r="O55" s="48"/>
      <c r="P55" s="48"/>
      <c r="S55" s="36">
        <f t="shared" ref="S55:S74" si="5">LEN(V100)</f>
        <v>7</v>
      </c>
    </row>
    <row r="56" spans="1:19" ht="97.5" hidden="1" customHeight="1">
      <c r="A56" s="47" t="str">
        <f t="shared" si="4"/>
        <v>日本の食料生産</v>
      </c>
      <c r="B56" s="47"/>
      <c r="C56" s="47"/>
      <c r="D56" s="48"/>
      <c r="E56" s="48"/>
      <c r="F56" s="48"/>
      <c r="G56" s="48"/>
      <c r="H56" s="48"/>
      <c r="I56" s="48"/>
      <c r="J56" s="48"/>
      <c r="K56" s="48"/>
      <c r="L56" s="48"/>
      <c r="M56" s="48"/>
      <c r="N56" s="48"/>
      <c r="O56" s="48"/>
      <c r="P56" s="48"/>
      <c r="S56" s="36">
        <f t="shared" si="5"/>
        <v>7</v>
      </c>
    </row>
    <row r="57" spans="1:19" ht="97.5" hidden="1" customHeight="1">
      <c r="A57" s="47" t="str">
        <f t="shared" si="4"/>
        <v>工業生産と工業地域</v>
      </c>
      <c r="B57" s="47"/>
      <c r="C57" s="47"/>
      <c r="D57" s="48"/>
      <c r="E57" s="48"/>
      <c r="F57" s="48"/>
      <c r="G57" s="48"/>
      <c r="H57" s="48"/>
      <c r="I57" s="48"/>
      <c r="J57" s="48"/>
      <c r="K57" s="48"/>
      <c r="L57" s="48"/>
      <c r="M57" s="48"/>
      <c r="N57" s="48"/>
      <c r="O57" s="48"/>
      <c r="P57" s="48"/>
      <c r="S57" s="36">
        <f t="shared" si="5"/>
        <v>9</v>
      </c>
    </row>
    <row r="58" spans="1:19" ht="97.5" hidden="1" customHeight="1">
      <c r="A58" s="47" t="str">
        <f t="shared" si="4"/>
        <v>わたしたちの生活と情報</v>
      </c>
      <c r="B58" s="47"/>
      <c r="C58" s="47"/>
      <c r="D58" s="48"/>
      <c r="E58" s="48"/>
      <c r="F58" s="48"/>
      <c r="G58" s="48"/>
      <c r="H58" s="48"/>
      <c r="I58" s="48"/>
      <c r="J58" s="48"/>
      <c r="K58" s="48"/>
      <c r="L58" s="48"/>
      <c r="M58" s="48"/>
      <c r="N58" s="48"/>
      <c r="O58" s="48"/>
      <c r="P58" s="48"/>
      <c r="S58" s="36">
        <f t="shared" si="5"/>
        <v>11</v>
      </c>
    </row>
    <row r="59" spans="1:19" ht="97.5" hidden="1" customHeight="1">
      <c r="A59" s="47" t="str">
        <f t="shared" si="4"/>
        <v>わたしたちの生活と環境</v>
      </c>
      <c r="B59" s="47"/>
      <c r="C59" s="47"/>
      <c r="D59" s="48"/>
      <c r="E59" s="48"/>
      <c r="F59" s="48"/>
      <c r="G59" s="48"/>
      <c r="H59" s="48"/>
      <c r="I59" s="48"/>
      <c r="J59" s="48"/>
      <c r="K59" s="48"/>
      <c r="L59" s="48"/>
      <c r="M59" s="48"/>
      <c r="N59" s="48"/>
      <c r="O59" s="48"/>
      <c r="P59" s="48"/>
      <c r="S59" s="36">
        <f t="shared" si="5"/>
        <v>11</v>
      </c>
    </row>
    <row r="60" spans="1:19" ht="97.5" hidden="1" customHeight="1">
      <c r="A60" s="47" t="str">
        <f t="shared" si="4"/>
        <v>縄文時代～平安時代</v>
      </c>
      <c r="B60" s="47"/>
      <c r="C60" s="47"/>
      <c r="D60" s="48"/>
      <c r="E60" s="48"/>
      <c r="F60" s="48"/>
      <c r="G60" s="48"/>
      <c r="H60" s="48"/>
      <c r="I60" s="48"/>
      <c r="J60" s="48"/>
      <c r="K60" s="48"/>
      <c r="L60" s="48"/>
      <c r="M60" s="48"/>
      <c r="N60" s="48"/>
      <c r="O60" s="48"/>
      <c r="P60" s="48"/>
      <c r="S60" s="36">
        <f t="shared" si="5"/>
        <v>9</v>
      </c>
    </row>
    <row r="61" spans="1:19" ht="97.5" hidden="1" customHeight="1">
      <c r="A61" s="47" t="str">
        <f t="shared" si="4"/>
        <v>鎌倉時代，室町時代</v>
      </c>
      <c r="B61" s="47"/>
      <c r="C61" s="47"/>
      <c r="D61" s="48"/>
      <c r="E61" s="48"/>
      <c r="F61" s="48"/>
      <c r="G61" s="48"/>
      <c r="H61" s="48"/>
      <c r="I61" s="48"/>
      <c r="J61" s="48"/>
      <c r="K61" s="48"/>
      <c r="L61" s="48"/>
      <c r="M61" s="48"/>
      <c r="N61" s="48"/>
      <c r="O61" s="48"/>
      <c r="P61" s="48"/>
      <c r="S61" s="36">
        <f t="shared" si="5"/>
        <v>9</v>
      </c>
    </row>
    <row r="62" spans="1:19" ht="97.5" hidden="1" customHeight="1">
      <c r="A62" s="47" t="str">
        <f t="shared" si="4"/>
        <v>安土桃山時代，江戸時代</v>
      </c>
      <c r="B62" s="47"/>
      <c r="C62" s="47"/>
      <c r="D62" s="48"/>
      <c r="E62" s="48"/>
      <c r="F62" s="48"/>
      <c r="G62" s="48"/>
      <c r="H62" s="48"/>
      <c r="I62" s="48"/>
      <c r="J62" s="48"/>
      <c r="K62" s="48"/>
      <c r="L62" s="48"/>
      <c r="M62" s="48"/>
      <c r="N62" s="48"/>
      <c r="O62" s="48"/>
      <c r="P62" s="48"/>
      <c r="S62" s="36">
        <f t="shared" si="5"/>
        <v>11</v>
      </c>
    </row>
    <row r="63" spans="1:19" ht="97.5" hidden="1" customHeight="1">
      <c r="A63" s="47" t="str">
        <f t="shared" si="4"/>
        <v>明治時代，大正時代</v>
      </c>
      <c r="B63" s="47"/>
      <c r="C63" s="47"/>
      <c r="D63" s="48"/>
      <c r="E63" s="48"/>
      <c r="F63" s="48"/>
      <c r="G63" s="48"/>
      <c r="H63" s="48"/>
      <c r="I63" s="48"/>
      <c r="J63" s="48"/>
      <c r="K63" s="48"/>
      <c r="L63" s="48"/>
      <c r="M63" s="48"/>
      <c r="N63" s="48"/>
      <c r="O63" s="48"/>
      <c r="P63" s="48"/>
      <c r="S63" s="36">
        <f t="shared" si="5"/>
        <v>9</v>
      </c>
    </row>
    <row r="64" spans="1:19" ht="97.5" hidden="1" customHeight="1">
      <c r="A64" s="47" t="str">
        <f t="shared" si="4"/>
        <v/>
      </c>
      <c r="B64" s="47"/>
      <c r="C64" s="47"/>
      <c r="D64" s="48"/>
      <c r="E64" s="48"/>
      <c r="F64" s="48"/>
      <c r="G64" s="48"/>
      <c r="H64" s="48"/>
      <c r="I64" s="48"/>
      <c r="J64" s="48"/>
      <c r="K64" s="48"/>
      <c r="L64" s="48"/>
      <c r="M64" s="48"/>
      <c r="N64" s="48"/>
      <c r="O64" s="48"/>
      <c r="P64" s="48"/>
      <c r="S64" s="36">
        <f t="shared" si="5"/>
        <v>0</v>
      </c>
    </row>
    <row r="65" spans="1:21" ht="97.5" customHeight="1">
      <c r="A65" s="47" t="str">
        <f t="shared" si="4"/>
        <v>国土の様子</v>
      </c>
      <c r="B65" s="47"/>
      <c r="C65" s="47"/>
      <c r="D65" s="48" t="s">
        <v>99</v>
      </c>
      <c r="E65" s="48"/>
      <c r="F65" s="48"/>
      <c r="G65" s="48"/>
      <c r="H65" s="48"/>
      <c r="I65" s="48" t="s">
        <v>97</v>
      </c>
      <c r="J65" s="48"/>
      <c r="K65" s="48"/>
      <c r="L65" s="48"/>
      <c r="M65" s="48"/>
      <c r="N65" s="48"/>
      <c r="O65" s="48"/>
      <c r="P65" s="48"/>
      <c r="S65" s="36">
        <f t="shared" si="5"/>
        <v>5</v>
      </c>
    </row>
    <row r="66" spans="1:21" ht="97.5" customHeight="1">
      <c r="A66" s="47" t="str">
        <f t="shared" si="4"/>
        <v>農業や水産業</v>
      </c>
      <c r="B66" s="47"/>
      <c r="C66" s="47"/>
      <c r="D66" s="48" t="s">
        <v>100</v>
      </c>
      <c r="E66" s="48"/>
      <c r="F66" s="48"/>
      <c r="G66" s="48"/>
      <c r="H66" s="48"/>
      <c r="I66" s="48" t="s">
        <v>115</v>
      </c>
      <c r="J66" s="48"/>
      <c r="K66" s="48"/>
      <c r="L66" s="48"/>
      <c r="M66" s="48"/>
      <c r="N66" s="48"/>
      <c r="O66" s="48"/>
      <c r="P66" s="48"/>
      <c r="S66" s="36">
        <f t="shared" si="5"/>
        <v>6</v>
      </c>
    </row>
    <row r="67" spans="1:21" ht="97.5" customHeight="1">
      <c r="A67" s="47" t="str">
        <f t="shared" si="4"/>
        <v>工業生産</v>
      </c>
      <c r="B67" s="47"/>
      <c r="C67" s="47"/>
      <c r="D67" s="48" t="s">
        <v>101</v>
      </c>
      <c r="E67" s="48"/>
      <c r="F67" s="48"/>
      <c r="G67" s="48"/>
      <c r="H67" s="48"/>
      <c r="I67" s="48" t="s">
        <v>98</v>
      </c>
      <c r="J67" s="48"/>
      <c r="K67" s="48"/>
      <c r="L67" s="48"/>
      <c r="M67" s="48"/>
      <c r="N67" s="48"/>
      <c r="O67" s="48"/>
      <c r="P67" s="48"/>
      <c r="S67" s="36">
        <f t="shared" si="5"/>
        <v>4</v>
      </c>
    </row>
    <row r="68" spans="1:21" ht="97.5" customHeight="1">
      <c r="A68" s="47" t="str">
        <f t="shared" si="4"/>
        <v>情報産業や
情報化社会</v>
      </c>
      <c r="B68" s="47"/>
      <c r="C68" s="47"/>
      <c r="D68" s="48" t="s">
        <v>102</v>
      </c>
      <c r="E68" s="48"/>
      <c r="F68" s="48"/>
      <c r="G68" s="48"/>
      <c r="H68" s="48"/>
      <c r="I68" s="48" t="s">
        <v>103</v>
      </c>
      <c r="J68" s="48"/>
      <c r="K68" s="48"/>
      <c r="L68" s="48"/>
      <c r="M68" s="48"/>
      <c r="N68" s="48"/>
      <c r="O68" s="48"/>
      <c r="P68" s="48"/>
      <c r="S68" s="36">
        <f t="shared" si="5"/>
        <v>11</v>
      </c>
    </row>
    <row r="69" spans="1:21" ht="97.5" customHeight="1">
      <c r="A69" s="47" t="str">
        <f t="shared" si="4"/>
        <v>日本の歴史</v>
      </c>
      <c r="B69" s="47"/>
      <c r="C69" s="47"/>
      <c r="D69" s="48" t="s">
        <v>113</v>
      </c>
      <c r="E69" s="48"/>
      <c r="F69" s="48"/>
      <c r="G69" s="48"/>
      <c r="H69" s="48"/>
      <c r="I69" s="48" t="s">
        <v>114</v>
      </c>
      <c r="J69" s="48"/>
      <c r="K69" s="48"/>
      <c r="L69" s="48"/>
      <c r="M69" s="48"/>
      <c r="N69" s="48"/>
      <c r="O69" s="48"/>
      <c r="P69" s="48"/>
      <c r="S69" s="36">
        <f t="shared" si="5"/>
        <v>5</v>
      </c>
    </row>
    <row r="70" spans="1:21" ht="97.5" customHeight="1">
      <c r="A70" s="47" t="str">
        <f t="shared" si="4"/>
        <v/>
      </c>
      <c r="B70" s="47"/>
      <c r="C70" s="47"/>
      <c r="D70" s="48"/>
      <c r="E70" s="48"/>
      <c r="F70" s="48"/>
      <c r="G70" s="48"/>
      <c r="H70" s="48"/>
      <c r="I70" s="48"/>
      <c r="J70" s="48"/>
      <c r="K70" s="48"/>
      <c r="L70" s="48"/>
      <c r="M70" s="48"/>
      <c r="N70" s="48"/>
      <c r="O70" s="48"/>
      <c r="P70" s="48"/>
      <c r="S70" s="36">
        <f t="shared" si="5"/>
        <v>0</v>
      </c>
    </row>
    <row r="71" spans="1:21" ht="97.5" hidden="1" customHeight="1">
      <c r="A71" s="45" t="str">
        <f t="shared" si="4"/>
        <v/>
      </c>
      <c r="B71" s="45"/>
      <c r="C71" s="45"/>
      <c r="D71" s="46"/>
      <c r="E71" s="46"/>
      <c r="F71" s="46"/>
      <c r="G71" s="46"/>
      <c r="H71" s="46"/>
      <c r="I71" s="46"/>
      <c r="J71" s="46"/>
      <c r="K71" s="46"/>
      <c r="L71" s="46"/>
      <c r="M71" s="46"/>
      <c r="N71" s="46"/>
      <c r="O71" s="46"/>
      <c r="P71" s="46"/>
      <c r="S71" s="36">
        <f t="shared" si="5"/>
        <v>0</v>
      </c>
    </row>
    <row r="72" spans="1:21" ht="97.5" hidden="1" customHeight="1">
      <c r="A72" s="45" t="str">
        <f t="shared" si="4"/>
        <v>社会的な
思考・判断・表現</v>
      </c>
      <c r="B72" s="45"/>
      <c r="C72" s="45"/>
      <c r="D72" s="46"/>
      <c r="E72" s="46"/>
      <c r="F72" s="46"/>
      <c r="G72" s="46"/>
      <c r="H72" s="46"/>
      <c r="I72" s="46"/>
      <c r="J72" s="46"/>
      <c r="K72" s="46"/>
      <c r="L72" s="46"/>
      <c r="M72" s="46"/>
      <c r="N72" s="46"/>
      <c r="O72" s="46"/>
      <c r="P72" s="46"/>
      <c r="S72" s="36">
        <f t="shared" si="5"/>
        <v>13</v>
      </c>
    </row>
    <row r="73" spans="1:21" ht="97.5" hidden="1" customHeight="1">
      <c r="A73" s="45" t="str">
        <f t="shared" si="4"/>
        <v>観察・資料
活用の技能</v>
      </c>
      <c r="B73" s="45"/>
      <c r="C73" s="45"/>
      <c r="D73" s="46"/>
      <c r="E73" s="46"/>
      <c r="F73" s="46"/>
      <c r="G73" s="46"/>
      <c r="H73" s="46"/>
      <c r="I73" s="46"/>
      <c r="J73" s="46"/>
      <c r="K73" s="46"/>
      <c r="L73" s="46"/>
      <c r="M73" s="46"/>
      <c r="N73" s="46"/>
      <c r="O73" s="46"/>
      <c r="P73" s="46"/>
      <c r="S73" s="36">
        <f t="shared" si="5"/>
        <v>11</v>
      </c>
    </row>
    <row r="74" spans="1:21" ht="97.5" hidden="1" customHeight="1">
      <c r="A74" s="45" t="str">
        <f t="shared" si="4"/>
        <v>社会的事象
についての
知識・理解</v>
      </c>
      <c r="B74" s="45"/>
      <c r="C74" s="45"/>
      <c r="D74" s="46"/>
      <c r="E74" s="46"/>
      <c r="F74" s="46"/>
      <c r="G74" s="46"/>
      <c r="H74" s="46"/>
      <c r="I74" s="46"/>
      <c r="J74" s="46"/>
      <c r="K74" s="46"/>
      <c r="L74" s="46"/>
      <c r="M74" s="46"/>
      <c r="N74" s="46"/>
      <c r="O74" s="46"/>
      <c r="P74" s="46"/>
      <c r="S74" s="36">
        <f t="shared" si="5"/>
        <v>17</v>
      </c>
    </row>
    <row r="75" spans="1:21" ht="26.25" customHeight="1">
      <c r="A75" s="37"/>
      <c r="B75" s="37"/>
      <c r="C75" s="37"/>
      <c r="D75" s="38"/>
      <c r="E75" s="38"/>
      <c r="F75" s="38"/>
      <c r="G75" s="38"/>
      <c r="H75" s="38"/>
      <c r="I75" s="38"/>
      <c r="J75" s="38"/>
      <c r="K75" s="38"/>
      <c r="L75" s="38"/>
      <c r="M75" s="38"/>
      <c r="N75" s="38"/>
      <c r="O75" s="38"/>
      <c r="P75" s="38"/>
    </row>
    <row r="76" spans="1:21" ht="26.25" customHeight="1">
      <c r="A76" s="39"/>
      <c r="B76" s="39"/>
      <c r="C76" s="39"/>
      <c r="D76" s="38"/>
      <c r="E76" s="38"/>
      <c r="F76" s="38"/>
      <c r="G76" s="38"/>
      <c r="H76" s="38"/>
      <c r="I76" s="38"/>
      <c r="J76" s="38"/>
      <c r="K76" s="38"/>
      <c r="L76" s="38"/>
      <c r="M76" s="38"/>
      <c r="N76" s="38"/>
      <c r="O76" s="38"/>
      <c r="P76" s="38"/>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40" t="s">
        <v>15</v>
      </c>
      <c r="W99" s="8" t="s">
        <v>16</v>
      </c>
      <c r="X99" s="8" t="s">
        <v>3</v>
      </c>
      <c r="Y99" s="8" t="s">
        <v>4</v>
      </c>
    </row>
    <row r="100" spans="20:25" ht="13.5" hidden="1" customHeight="1">
      <c r="T100" s="41"/>
      <c r="U100">
        <v>1</v>
      </c>
      <c r="V100" t="s">
        <v>36</v>
      </c>
      <c r="W100" s="13">
        <v>82.485875706214685</v>
      </c>
      <c r="X100" s="13">
        <v>77.112599956775455</v>
      </c>
      <c r="Y100" s="13">
        <v>10</v>
      </c>
    </row>
    <row r="101" spans="20:25" hidden="1">
      <c r="T101" s="42"/>
      <c r="U101">
        <v>2</v>
      </c>
      <c r="V101" t="s">
        <v>37</v>
      </c>
      <c r="W101" s="13">
        <v>83.050847457627114</v>
      </c>
      <c r="X101" s="13">
        <v>81.851091419926519</v>
      </c>
      <c r="Y101" s="13">
        <v>15</v>
      </c>
    </row>
    <row r="102" spans="20:25" hidden="1">
      <c r="T102" s="42"/>
      <c r="U102">
        <v>3</v>
      </c>
      <c r="V102" t="s">
        <v>38</v>
      </c>
      <c r="W102" s="13">
        <v>94.067796610169495</v>
      </c>
      <c r="X102" s="13">
        <v>88.912902528636266</v>
      </c>
      <c r="Y102" s="13">
        <v>20</v>
      </c>
    </row>
    <row r="103" spans="20:25" hidden="1">
      <c r="T103" s="42"/>
      <c r="U103">
        <v>4</v>
      </c>
      <c r="V103" t="s">
        <v>39</v>
      </c>
      <c r="W103" s="13">
        <v>72.033898305084747</v>
      </c>
      <c r="X103" s="13">
        <v>68.154311649016634</v>
      </c>
      <c r="Y103" s="13">
        <v>25</v>
      </c>
    </row>
    <row r="104" spans="20:25" hidden="1">
      <c r="T104" s="42"/>
      <c r="U104">
        <v>5</v>
      </c>
      <c r="V104" t="s">
        <v>40</v>
      </c>
      <c r="W104" s="13">
        <v>67.79661016949153</v>
      </c>
      <c r="X104" s="13">
        <v>68.262373027879832</v>
      </c>
      <c r="Y104" s="13">
        <v>30</v>
      </c>
    </row>
    <row r="105" spans="20:25" hidden="1">
      <c r="T105" s="42"/>
      <c r="U105">
        <v>6</v>
      </c>
      <c r="V105" t="s">
        <v>41</v>
      </c>
      <c r="W105" s="13">
        <v>70.056497175141246</v>
      </c>
      <c r="X105" s="13">
        <v>65.787767451912686</v>
      </c>
      <c r="Y105" s="13">
        <v>35</v>
      </c>
    </row>
    <row r="106" spans="20:25" hidden="1">
      <c r="T106" s="42"/>
      <c r="U106">
        <v>7</v>
      </c>
      <c r="V106" t="s">
        <v>42</v>
      </c>
      <c r="W106" s="13">
        <v>90.677966101694921</v>
      </c>
      <c r="X106" s="13">
        <v>85.260427923060291</v>
      </c>
      <c r="Y106" s="13">
        <v>40</v>
      </c>
    </row>
    <row r="107" spans="20:25" hidden="1">
      <c r="T107" s="42"/>
      <c r="U107">
        <v>8</v>
      </c>
      <c r="V107" t="s">
        <v>43</v>
      </c>
      <c r="W107" s="13">
        <v>72.033898305084747</v>
      </c>
      <c r="X107" s="13">
        <v>69.7428139183056</v>
      </c>
      <c r="Y107" s="13">
        <v>45</v>
      </c>
    </row>
    <row r="108" spans="20:25" hidden="1">
      <c r="T108" s="42"/>
      <c r="U108">
        <v>9</v>
      </c>
      <c r="V108" t="s">
        <v>44</v>
      </c>
      <c r="W108" s="13">
        <v>72.881355932203391</v>
      </c>
      <c r="X108" s="13">
        <v>68.935955622793742</v>
      </c>
      <c r="Y108" s="13">
        <v>50</v>
      </c>
    </row>
    <row r="109" spans="20:25" hidden="1">
      <c r="T109" s="43"/>
      <c r="U109">
        <v>10</v>
      </c>
      <c r="V109" t="s">
        <v>25</v>
      </c>
      <c r="W109" s="13"/>
      <c r="X109" s="13"/>
      <c r="Y109" s="13">
        <v>55</v>
      </c>
    </row>
    <row r="110" spans="20:25" ht="13.5" customHeight="1">
      <c r="T110" s="41"/>
      <c r="U110">
        <v>1</v>
      </c>
      <c r="V110" t="s">
        <v>45</v>
      </c>
      <c r="W110" s="13">
        <v>76.610169491525426</v>
      </c>
      <c r="X110" s="13">
        <v>73.5725091852172</v>
      </c>
      <c r="Y110" s="13">
        <v>76.22</v>
      </c>
    </row>
    <row r="111" spans="20:25">
      <c r="T111" s="42"/>
      <c r="U111">
        <v>2</v>
      </c>
      <c r="V111" t="s">
        <v>46</v>
      </c>
      <c r="W111" s="13">
        <v>83.050847457627114</v>
      </c>
      <c r="X111" s="13">
        <v>81.851091419926519</v>
      </c>
      <c r="Y111" s="13">
        <v>77.525000000000006</v>
      </c>
    </row>
    <row r="112" spans="20:25">
      <c r="T112" s="42"/>
      <c r="U112">
        <v>3</v>
      </c>
      <c r="V112" t="s">
        <v>47</v>
      </c>
      <c r="W112" s="13">
        <v>94.067796610169495</v>
      </c>
      <c r="X112" s="13">
        <v>88.912902528636266</v>
      </c>
      <c r="Y112" s="13">
        <v>83.4</v>
      </c>
    </row>
    <row r="113" spans="20:25" ht="27">
      <c r="T113" s="42"/>
      <c r="U113">
        <v>4</v>
      </c>
      <c r="V113" s="44" t="s">
        <v>48</v>
      </c>
      <c r="W113" s="13">
        <v>72.033898305084747</v>
      </c>
      <c r="X113" s="13">
        <v>68.154311649016634</v>
      </c>
      <c r="Y113" s="13">
        <v>60.95</v>
      </c>
    </row>
    <row r="114" spans="20:25">
      <c r="T114" s="42"/>
      <c r="U114">
        <v>5</v>
      </c>
      <c r="V114" t="s">
        <v>49</v>
      </c>
      <c r="W114" s="13">
        <v>74.858757062146893</v>
      </c>
      <c r="X114" s="13">
        <v>71.138606728621852</v>
      </c>
      <c r="Y114" s="13">
        <v>70.574999999999989</v>
      </c>
    </row>
    <row r="115" spans="20:25" hidden="1">
      <c r="T115" s="43"/>
      <c r="U115">
        <v>6</v>
      </c>
      <c r="V115" t="s">
        <v>25</v>
      </c>
      <c r="W115" s="13"/>
      <c r="X115" s="13"/>
      <c r="Y115" s="13"/>
    </row>
    <row r="116" spans="20:25" ht="13.5" hidden="1" customHeight="1">
      <c r="T116" s="41"/>
      <c r="U116">
        <v>1</v>
      </c>
      <c r="W116" s="13"/>
      <c r="X116" s="13"/>
      <c r="Y116" s="13" t="s">
        <v>25</v>
      </c>
    </row>
    <row r="117" spans="20:25" ht="27">
      <c r="T117" s="42"/>
      <c r="U117">
        <v>2</v>
      </c>
      <c r="V117" s="44" t="s">
        <v>50</v>
      </c>
      <c r="W117" s="13">
        <v>67.864406779661024</v>
      </c>
      <c r="X117" s="13">
        <v>65.105684028528202</v>
      </c>
      <c r="Y117" s="13">
        <v>62.100000000000009</v>
      </c>
    </row>
    <row r="118" spans="20:25" ht="27">
      <c r="T118" s="42"/>
      <c r="U118">
        <v>3</v>
      </c>
      <c r="V118" s="44" t="s">
        <v>51</v>
      </c>
      <c r="W118" s="13">
        <v>78.559322033898312</v>
      </c>
      <c r="X118" s="13">
        <v>76.508536848930191</v>
      </c>
      <c r="Y118" s="13">
        <v>75.239999999999995</v>
      </c>
    </row>
    <row r="119" spans="20:25" ht="40.5">
      <c r="T119" s="42"/>
      <c r="U119">
        <v>4</v>
      </c>
      <c r="V119" s="44" t="s">
        <v>52</v>
      </c>
      <c r="W119" s="13">
        <v>81.005260081823494</v>
      </c>
      <c r="X119" s="13">
        <v>77.061177645454336</v>
      </c>
      <c r="Y119" s="13">
        <v>76.468965517241372</v>
      </c>
    </row>
    <row r="120" spans="20:25" hidden="1">
      <c r="T120" s="43"/>
      <c r="U120">
        <v>5</v>
      </c>
      <c r="V120" t="s">
        <v>25</v>
      </c>
      <c r="W120" s="13"/>
      <c r="X120" s="13"/>
      <c r="Y120" s="13" t="s">
        <v>25</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abSelected="1" topLeftCell="A45" zoomScaleNormal="100" zoomScaleSheetLayoutView="100" workbookViewId="0">
      <selection activeCell="A66" sqref="A66:C66"/>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71</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3"/>
      <c r="B25" s="63"/>
      <c r="C25" s="63"/>
      <c r="D25" s="63"/>
      <c r="E25" s="64" t="s">
        <v>54</v>
      </c>
      <c r="F25" s="65"/>
      <c r="G25" s="66"/>
      <c r="U25" s="63"/>
      <c r="V25" s="63"/>
      <c r="W25" s="64" t="s">
        <v>54</v>
      </c>
      <c r="X25" s="65"/>
      <c r="Y25" s="66"/>
    </row>
    <row r="26" spans="1:25">
      <c r="A26" s="63"/>
      <c r="B26" s="63"/>
      <c r="C26" s="63"/>
      <c r="D26" s="63"/>
      <c r="E26" s="18" t="s">
        <v>2</v>
      </c>
      <c r="F26" s="19" t="s">
        <v>3</v>
      </c>
      <c r="G26" s="20" t="s">
        <v>4</v>
      </c>
      <c r="U26" s="63"/>
      <c r="V26" s="63"/>
      <c r="W26" s="18" t="s">
        <v>2</v>
      </c>
      <c r="X26" s="19" t="s">
        <v>3</v>
      </c>
      <c r="Y26" s="20" t="s">
        <v>4</v>
      </c>
    </row>
    <row r="27" spans="1:25" hidden="1">
      <c r="A27" s="51" t="s">
        <v>5</v>
      </c>
      <c r="B27" s="67" t="str">
        <f t="shared" ref="B27:B47" si="0">IF(V27&lt;&gt;"",V27,"")</f>
        <v>小数の計算</v>
      </c>
      <c r="C27" s="68"/>
      <c r="D27" s="69"/>
      <c r="E27" s="21">
        <f t="shared" ref="E27:G47" si="1">IF(W27&lt;&gt;"",W27,"")</f>
        <v>74.576271186440678</v>
      </c>
      <c r="F27" s="22">
        <f t="shared" si="1"/>
        <v>74.649920600548569</v>
      </c>
      <c r="G27" s="23">
        <f t="shared" si="1"/>
        <v>10</v>
      </c>
      <c r="U27" s="70" t="s">
        <v>5</v>
      </c>
      <c r="V27" s="24" t="str">
        <f t="shared" ref="V27:Y42" si="2">IF(V100&lt;&gt;"",V100,"")</f>
        <v>小数の計算</v>
      </c>
      <c r="W27" s="21">
        <f t="shared" si="2"/>
        <v>74.576271186440678</v>
      </c>
      <c r="X27" s="22">
        <f t="shared" si="2"/>
        <v>74.649920600548569</v>
      </c>
      <c r="Y27" s="23">
        <f t="shared" si="2"/>
        <v>10</v>
      </c>
    </row>
    <row r="28" spans="1:25" hidden="1">
      <c r="A28" s="52"/>
      <c r="B28" s="57" t="str">
        <f t="shared" si="0"/>
        <v>分数の計算</v>
      </c>
      <c r="C28" s="58"/>
      <c r="D28" s="59"/>
      <c r="E28" s="25">
        <f t="shared" si="1"/>
        <v>77.288135593220332</v>
      </c>
      <c r="F28" s="26">
        <f t="shared" si="1"/>
        <v>76.093546990038988</v>
      </c>
      <c r="G28" s="27">
        <f t="shared" si="1"/>
        <v>15</v>
      </c>
      <c r="U28" s="71"/>
      <c r="V28" s="28" t="str">
        <f t="shared" si="2"/>
        <v>分数の計算</v>
      </c>
      <c r="W28" s="25">
        <f t="shared" si="2"/>
        <v>77.288135593220332</v>
      </c>
      <c r="X28" s="26">
        <f t="shared" si="2"/>
        <v>76.093546990038988</v>
      </c>
      <c r="Y28" s="27">
        <f t="shared" si="2"/>
        <v>15</v>
      </c>
    </row>
    <row r="29" spans="1:25" hidden="1">
      <c r="A29" s="52"/>
      <c r="B29" s="57" t="str">
        <f t="shared" si="0"/>
        <v>面積と体積</v>
      </c>
      <c r="C29" s="58"/>
      <c r="D29" s="59"/>
      <c r="E29" s="25">
        <f t="shared" si="1"/>
        <v>76.271186440677965</v>
      </c>
      <c r="F29" s="26">
        <f t="shared" si="1"/>
        <v>77.84755305326982</v>
      </c>
      <c r="G29" s="27">
        <f t="shared" si="1"/>
        <v>20</v>
      </c>
      <c r="U29" s="71"/>
      <c r="V29" s="28" t="str">
        <f t="shared" si="2"/>
        <v>面積と体積</v>
      </c>
      <c r="W29" s="25">
        <f t="shared" si="2"/>
        <v>76.271186440677965</v>
      </c>
      <c r="X29" s="26">
        <f t="shared" si="2"/>
        <v>77.84755305326982</v>
      </c>
      <c r="Y29" s="27">
        <f t="shared" si="2"/>
        <v>20</v>
      </c>
    </row>
    <row r="30" spans="1:25" hidden="1">
      <c r="A30" s="52"/>
      <c r="B30" s="57" t="str">
        <f t="shared" si="0"/>
        <v>単位量当たりの大きさ・速さ</v>
      </c>
      <c r="C30" s="58"/>
      <c r="D30" s="59"/>
      <c r="E30" s="25">
        <f t="shared" si="1"/>
        <v>63.559322033898312</v>
      </c>
      <c r="F30" s="26">
        <f t="shared" si="1"/>
        <v>67.125018045329867</v>
      </c>
      <c r="G30" s="27">
        <f t="shared" si="1"/>
        <v>25</v>
      </c>
      <c r="U30" s="71"/>
      <c r="V30" s="28" t="str">
        <f t="shared" si="2"/>
        <v>単位量当たりの大きさ・速さ</v>
      </c>
      <c r="W30" s="25">
        <f t="shared" si="2"/>
        <v>63.559322033898312</v>
      </c>
      <c r="X30" s="26">
        <f t="shared" si="2"/>
        <v>67.125018045329867</v>
      </c>
      <c r="Y30" s="27">
        <f t="shared" si="2"/>
        <v>25</v>
      </c>
    </row>
    <row r="31" spans="1:25" hidden="1">
      <c r="A31" s="52"/>
      <c r="B31" s="57" t="str">
        <f t="shared" si="0"/>
        <v>正多角形・合同・円周</v>
      </c>
      <c r="C31" s="58"/>
      <c r="D31" s="59"/>
      <c r="E31" s="25">
        <f t="shared" si="1"/>
        <v>62.711864406779668</v>
      </c>
      <c r="F31" s="26">
        <f t="shared" si="1"/>
        <v>64.753861700591898</v>
      </c>
      <c r="G31" s="27">
        <f t="shared" si="1"/>
        <v>30</v>
      </c>
      <c r="U31" s="71"/>
      <c r="V31" s="28" t="str">
        <f t="shared" si="2"/>
        <v>正多角形・合同・円周</v>
      </c>
      <c r="W31" s="25">
        <f t="shared" si="2"/>
        <v>62.711864406779668</v>
      </c>
      <c r="X31" s="26">
        <f t="shared" si="2"/>
        <v>64.753861700591898</v>
      </c>
      <c r="Y31" s="27">
        <f t="shared" si="2"/>
        <v>30</v>
      </c>
    </row>
    <row r="32" spans="1:25" hidden="1">
      <c r="A32" s="52"/>
      <c r="B32" s="57" t="str">
        <f t="shared" si="0"/>
        <v>対称な図形</v>
      </c>
      <c r="C32" s="58"/>
      <c r="D32" s="59"/>
      <c r="E32" s="25">
        <f t="shared" si="1"/>
        <v>66.949152542372886</v>
      </c>
      <c r="F32" s="26">
        <f t="shared" si="1"/>
        <v>59.831095712429622</v>
      </c>
      <c r="G32" s="27">
        <f t="shared" si="1"/>
        <v>35</v>
      </c>
      <c r="U32" s="71"/>
      <c r="V32" s="28" t="str">
        <f t="shared" si="2"/>
        <v>対称な図形</v>
      </c>
      <c r="W32" s="25">
        <f t="shared" si="2"/>
        <v>66.949152542372886</v>
      </c>
      <c r="X32" s="26">
        <f t="shared" si="2"/>
        <v>59.831095712429622</v>
      </c>
      <c r="Y32" s="27">
        <f t="shared" si="2"/>
        <v>35</v>
      </c>
    </row>
    <row r="33" spans="1:25" hidden="1">
      <c r="A33" s="52"/>
      <c r="B33" s="57" t="str">
        <f t="shared" si="0"/>
        <v>割合と比</v>
      </c>
      <c r="C33" s="58"/>
      <c r="D33" s="59"/>
      <c r="E33" s="25">
        <f t="shared" si="1"/>
        <v>61.694915254237294</v>
      </c>
      <c r="F33" s="26">
        <f t="shared" si="1"/>
        <v>59.911216977046337</v>
      </c>
      <c r="G33" s="27">
        <f t="shared" si="1"/>
        <v>40</v>
      </c>
      <c r="U33" s="71"/>
      <c r="V33" s="28" t="str">
        <f t="shared" si="2"/>
        <v>割合と比</v>
      </c>
      <c r="W33" s="25">
        <f t="shared" si="2"/>
        <v>61.694915254237294</v>
      </c>
      <c r="X33" s="26">
        <f t="shared" si="2"/>
        <v>59.911216977046337</v>
      </c>
      <c r="Y33" s="27">
        <f t="shared" si="2"/>
        <v>40</v>
      </c>
    </row>
    <row r="34" spans="1:25" hidden="1">
      <c r="A34" s="52"/>
      <c r="B34" s="57" t="str">
        <f t="shared" si="0"/>
        <v>比例・反比例</v>
      </c>
      <c r="C34" s="58"/>
      <c r="D34" s="59"/>
      <c r="E34" s="25">
        <f t="shared" si="1"/>
        <v>89.830508474576277</v>
      </c>
      <c r="F34" s="26">
        <f t="shared" si="1"/>
        <v>86.639237765266358</v>
      </c>
      <c r="G34" s="27">
        <f t="shared" si="1"/>
        <v>45</v>
      </c>
      <c r="U34" s="71"/>
      <c r="V34" s="28" t="str">
        <f t="shared" si="2"/>
        <v>比例・反比例</v>
      </c>
      <c r="W34" s="25">
        <f t="shared" si="2"/>
        <v>89.830508474576277</v>
      </c>
      <c r="X34" s="26">
        <f t="shared" si="2"/>
        <v>86.639237765266358</v>
      </c>
      <c r="Y34" s="27">
        <f t="shared" si="2"/>
        <v>45</v>
      </c>
    </row>
    <row r="35" spans="1:25" hidden="1">
      <c r="A35" s="52"/>
      <c r="B35" s="57" t="str">
        <f t="shared" si="0"/>
        <v>文字の式</v>
      </c>
      <c r="C35" s="58"/>
      <c r="D35" s="59"/>
      <c r="E35" s="25">
        <f t="shared" si="1"/>
        <v>73.728813559322035</v>
      </c>
      <c r="F35" s="26">
        <f t="shared" si="1"/>
        <v>79.071026418362933</v>
      </c>
      <c r="G35" s="27">
        <f t="shared" si="1"/>
        <v>50</v>
      </c>
      <c r="U35" s="71"/>
      <c r="V35" s="28" t="str">
        <f t="shared" si="2"/>
        <v>文字の式</v>
      </c>
      <c r="W35" s="25">
        <f t="shared" si="2"/>
        <v>73.728813559322035</v>
      </c>
      <c r="X35" s="26">
        <f t="shared" si="2"/>
        <v>79.071026418362933</v>
      </c>
      <c r="Y35" s="27">
        <f t="shared" si="2"/>
        <v>50</v>
      </c>
    </row>
    <row r="36" spans="1:25" hidden="1">
      <c r="A36" s="53"/>
      <c r="B36" s="60" t="str">
        <f t="shared" si="0"/>
        <v/>
      </c>
      <c r="C36" s="61"/>
      <c r="D36" s="62"/>
      <c r="E36" s="29" t="str">
        <f t="shared" si="1"/>
        <v/>
      </c>
      <c r="F36" s="30" t="str">
        <f t="shared" si="1"/>
        <v/>
      </c>
      <c r="G36" s="31">
        <f t="shared" si="1"/>
        <v>55</v>
      </c>
      <c r="U36" s="72"/>
      <c r="V36" s="32" t="str">
        <f t="shared" si="2"/>
        <v/>
      </c>
      <c r="W36" s="29" t="str">
        <f t="shared" si="2"/>
        <v/>
      </c>
      <c r="X36" s="30" t="str">
        <f t="shared" si="2"/>
        <v/>
      </c>
      <c r="Y36" s="31">
        <f t="shared" si="2"/>
        <v>55</v>
      </c>
    </row>
    <row r="37" spans="1:25">
      <c r="A37" s="51" t="s">
        <v>6</v>
      </c>
      <c r="B37" s="54" t="str">
        <f t="shared" si="0"/>
        <v>数と計算</v>
      </c>
      <c r="C37" s="55"/>
      <c r="D37" s="56"/>
      <c r="E37" s="21">
        <f t="shared" si="1"/>
        <v>76.271186440677965</v>
      </c>
      <c r="F37" s="22">
        <f t="shared" si="1"/>
        <v>75.552187093980066</v>
      </c>
      <c r="G37" s="23">
        <f t="shared" si="1"/>
        <v>75.78649991250002</v>
      </c>
      <c r="U37" s="51" t="s">
        <v>6</v>
      </c>
      <c r="V37" s="24" t="str">
        <f t="shared" si="2"/>
        <v>数と計算</v>
      </c>
      <c r="W37" s="21">
        <f t="shared" si="2"/>
        <v>76.271186440677965</v>
      </c>
      <c r="X37" s="22">
        <f t="shared" si="2"/>
        <v>75.552187093980066</v>
      </c>
      <c r="Y37" s="23">
        <f t="shared" si="2"/>
        <v>75.78649991250002</v>
      </c>
    </row>
    <row r="38" spans="1:25">
      <c r="A38" s="52"/>
      <c r="B38" s="57" t="str">
        <f t="shared" si="0"/>
        <v>量と測定</v>
      </c>
      <c r="C38" s="58"/>
      <c r="D38" s="59"/>
      <c r="E38" s="25">
        <f t="shared" si="1"/>
        <v>69.915254237288138</v>
      </c>
      <c r="F38" s="26">
        <f t="shared" si="1"/>
        <v>72.486285549299836</v>
      </c>
      <c r="G38" s="27">
        <f t="shared" si="1"/>
        <v>71.174126916666665</v>
      </c>
      <c r="U38" s="52"/>
      <c r="V38" s="28" t="str">
        <f t="shared" si="2"/>
        <v>量と測定</v>
      </c>
      <c r="W38" s="25">
        <f t="shared" si="2"/>
        <v>69.915254237288138</v>
      </c>
      <c r="X38" s="26">
        <f t="shared" si="2"/>
        <v>72.486285549299836</v>
      </c>
      <c r="Y38" s="27">
        <f t="shared" si="2"/>
        <v>71.174126916666665</v>
      </c>
    </row>
    <row r="39" spans="1:25">
      <c r="A39" s="52"/>
      <c r="B39" s="57" t="str">
        <f t="shared" si="0"/>
        <v>図形</v>
      </c>
      <c r="C39" s="58"/>
      <c r="D39" s="59"/>
      <c r="E39" s="25">
        <f t="shared" si="1"/>
        <v>64.406779661016941</v>
      </c>
      <c r="F39" s="26">
        <f t="shared" si="1"/>
        <v>62.784755305326982</v>
      </c>
      <c r="G39" s="27">
        <f t="shared" si="1"/>
        <v>71.032566239999994</v>
      </c>
      <c r="U39" s="52"/>
      <c r="V39" s="28" t="str">
        <f t="shared" si="2"/>
        <v>図形</v>
      </c>
      <c r="W39" s="25">
        <f t="shared" si="2"/>
        <v>64.406779661016941</v>
      </c>
      <c r="X39" s="26">
        <f t="shared" si="2"/>
        <v>62.784755305326982</v>
      </c>
      <c r="Y39" s="27">
        <f t="shared" si="2"/>
        <v>71.032566239999994</v>
      </c>
    </row>
    <row r="40" spans="1:25">
      <c r="A40" s="52"/>
      <c r="B40" s="57" t="str">
        <f t="shared" si="0"/>
        <v>数量関係</v>
      </c>
      <c r="C40" s="58"/>
      <c r="D40" s="59"/>
      <c r="E40" s="25">
        <f t="shared" si="1"/>
        <v>70.621468926553675</v>
      </c>
      <c r="F40" s="26">
        <f t="shared" si="1"/>
        <v>70.108512583610036</v>
      </c>
      <c r="G40" s="27">
        <f t="shared" si="1"/>
        <v>65.975029522222215</v>
      </c>
      <c r="U40" s="52"/>
      <c r="V40" s="28" t="str">
        <f t="shared" si="2"/>
        <v>数量関係</v>
      </c>
      <c r="W40" s="25">
        <f t="shared" si="2"/>
        <v>70.621468926553675</v>
      </c>
      <c r="X40" s="26">
        <f t="shared" si="2"/>
        <v>70.108512583610036</v>
      </c>
      <c r="Y40" s="27">
        <f t="shared" si="2"/>
        <v>65.975029522222215</v>
      </c>
    </row>
    <row r="41" spans="1:25">
      <c r="A41" s="52"/>
      <c r="B41" s="57" t="str">
        <f t="shared" si="0"/>
        <v/>
      </c>
      <c r="C41" s="58"/>
      <c r="D41" s="59"/>
      <c r="E41" s="25" t="str">
        <f t="shared" si="1"/>
        <v/>
      </c>
      <c r="F41" s="26" t="str">
        <f t="shared" si="1"/>
        <v/>
      </c>
      <c r="G41" s="27" t="str">
        <f t="shared" si="1"/>
        <v/>
      </c>
      <c r="I41" s="33"/>
      <c r="U41" s="52"/>
      <c r="V41" s="28" t="str">
        <f t="shared" si="2"/>
        <v/>
      </c>
      <c r="W41" s="25" t="str">
        <f t="shared" si="2"/>
        <v/>
      </c>
      <c r="X41" s="26" t="str">
        <f t="shared" si="2"/>
        <v/>
      </c>
      <c r="Y41" s="27" t="str">
        <f t="shared" si="2"/>
        <v/>
      </c>
    </row>
    <row r="42" spans="1:25">
      <c r="A42" s="53"/>
      <c r="B42" s="60" t="str">
        <f t="shared" si="0"/>
        <v/>
      </c>
      <c r="C42" s="61"/>
      <c r="D42" s="62"/>
      <c r="E42" s="29" t="str">
        <f t="shared" si="1"/>
        <v/>
      </c>
      <c r="F42" s="30" t="str">
        <f t="shared" si="1"/>
        <v/>
      </c>
      <c r="G42" s="31" t="str">
        <f t="shared" si="1"/>
        <v/>
      </c>
      <c r="U42" s="53"/>
      <c r="V42" s="32" t="str">
        <f t="shared" si="2"/>
        <v/>
      </c>
      <c r="W42" s="29" t="str">
        <f t="shared" si="2"/>
        <v/>
      </c>
      <c r="X42" s="30" t="str">
        <f t="shared" si="2"/>
        <v/>
      </c>
      <c r="Y42" s="31" t="str">
        <f t="shared" si="2"/>
        <v/>
      </c>
    </row>
    <row r="43" spans="1:25" hidden="1">
      <c r="A43" s="51" t="s">
        <v>7</v>
      </c>
      <c r="B43" s="54" t="str">
        <f t="shared" si="0"/>
        <v/>
      </c>
      <c r="C43" s="55"/>
      <c r="D43" s="56"/>
      <c r="E43" s="21" t="str">
        <f t="shared" si="1"/>
        <v/>
      </c>
      <c r="F43" s="22" t="str">
        <f t="shared" si="1"/>
        <v/>
      </c>
      <c r="G43" s="23" t="str">
        <f t="shared" si="1"/>
        <v/>
      </c>
      <c r="U43" s="51" t="s">
        <v>7</v>
      </c>
      <c r="V43" s="24" t="str">
        <f t="shared" ref="V43:Y47" si="3">IF(V116&lt;&gt;"",V116,"")</f>
        <v/>
      </c>
      <c r="W43" s="21" t="str">
        <f t="shared" si="3"/>
        <v/>
      </c>
      <c r="X43" s="22" t="str">
        <f t="shared" si="3"/>
        <v/>
      </c>
      <c r="Y43" s="23" t="str">
        <f t="shared" si="3"/>
        <v/>
      </c>
    </row>
    <row r="44" spans="1:25">
      <c r="A44" s="52"/>
      <c r="B44" s="57" t="str">
        <f t="shared" si="0"/>
        <v>数学的な考え方</v>
      </c>
      <c r="C44" s="58"/>
      <c r="D44" s="59"/>
      <c r="E44" s="25">
        <f t="shared" si="1"/>
        <v>57.537912578055305</v>
      </c>
      <c r="F44" s="26">
        <f t="shared" si="1"/>
        <v>57.158487383465157</v>
      </c>
      <c r="G44" s="27">
        <f t="shared" si="1"/>
        <v>52.684919178947375</v>
      </c>
      <c r="U44" s="52"/>
      <c r="V44" s="28" t="str">
        <f t="shared" si="3"/>
        <v>数学的な考え方</v>
      </c>
      <c r="W44" s="25">
        <f t="shared" si="3"/>
        <v>57.537912578055305</v>
      </c>
      <c r="X44" s="26">
        <f t="shared" si="3"/>
        <v>57.158487383465157</v>
      </c>
      <c r="Y44" s="27">
        <f t="shared" si="3"/>
        <v>52.684919178947375</v>
      </c>
    </row>
    <row r="45" spans="1:25">
      <c r="A45" s="52"/>
      <c r="B45" s="57" t="str">
        <f t="shared" si="0"/>
        <v>数量や図形
についての技能</v>
      </c>
      <c r="C45" s="58"/>
      <c r="D45" s="59"/>
      <c r="E45" s="25">
        <f t="shared" si="1"/>
        <v>76.5625</v>
      </c>
      <c r="F45" s="26">
        <f t="shared" si="1"/>
        <v>76.7499458640104</v>
      </c>
      <c r="G45" s="27">
        <f t="shared" si="1"/>
        <v>74.10380853125001</v>
      </c>
      <c r="U45" s="52"/>
      <c r="V45" s="28" t="str">
        <f t="shared" si="3"/>
        <v>数量や図形
についての技能</v>
      </c>
      <c r="W45" s="25">
        <f t="shared" si="3"/>
        <v>76.5625</v>
      </c>
      <c r="X45" s="26">
        <f t="shared" si="3"/>
        <v>76.7499458640104</v>
      </c>
      <c r="Y45" s="27">
        <f t="shared" si="3"/>
        <v>74.10380853125001</v>
      </c>
    </row>
    <row r="46" spans="1:25">
      <c r="A46" s="52"/>
      <c r="B46" s="57" t="str">
        <f t="shared" si="0"/>
        <v>数量や図形
についての
知識・理解</v>
      </c>
      <c r="C46" s="58"/>
      <c r="D46" s="59"/>
      <c r="E46" s="25">
        <f t="shared" si="1"/>
        <v>73.574730354391377</v>
      </c>
      <c r="F46" s="26">
        <f t="shared" si="1"/>
        <v>72.978266860900035</v>
      </c>
      <c r="G46" s="27">
        <f t="shared" si="1"/>
        <v>77.492761090909084</v>
      </c>
      <c r="U46" s="52"/>
      <c r="V46" s="28" t="str">
        <f t="shared" si="3"/>
        <v>数量や図形
についての
知識・理解</v>
      </c>
      <c r="W46" s="25">
        <f t="shared" si="3"/>
        <v>73.574730354391377</v>
      </c>
      <c r="X46" s="26">
        <f t="shared" si="3"/>
        <v>72.978266860900035</v>
      </c>
      <c r="Y46" s="27">
        <f t="shared" si="3"/>
        <v>77.492761090909084</v>
      </c>
    </row>
    <row r="47" spans="1:25">
      <c r="A47" s="53"/>
      <c r="B47" s="60" t="str">
        <f t="shared" si="0"/>
        <v/>
      </c>
      <c r="C47" s="61"/>
      <c r="D47" s="62"/>
      <c r="E47" s="29" t="str">
        <f t="shared" si="1"/>
        <v/>
      </c>
      <c r="F47" s="30" t="str">
        <f t="shared" si="1"/>
        <v/>
      </c>
      <c r="G47" s="31" t="str">
        <f t="shared" si="1"/>
        <v/>
      </c>
      <c r="U47" s="53"/>
      <c r="V47" s="32" t="str">
        <f t="shared" si="3"/>
        <v/>
      </c>
      <c r="W47" s="29" t="str">
        <f t="shared" si="3"/>
        <v/>
      </c>
      <c r="X47" s="30" t="str">
        <f t="shared" si="3"/>
        <v/>
      </c>
      <c r="Y47" s="31" t="str">
        <f t="shared" si="3"/>
        <v/>
      </c>
    </row>
    <row r="48" spans="1:25" ht="4.5" customHeight="1">
      <c r="A48" s="49" t="s">
        <v>8</v>
      </c>
      <c r="B48" s="49"/>
      <c r="C48" s="49"/>
      <c r="D48" s="49"/>
      <c r="E48" s="49"/>
      <c r="F48" s="49"/>
      <c r="G48" s="49"/>
      <c r="H48" s="49"/>
      <c r="I48" s="49"/>
      <c r="J48" s="49"/>
      <c r="K48" s="49"/>
      <c r="L48" s="49"/>
      <c r="M48" s="49"/>
      <c r="N48" s="49"/>
      <c r="O48" s="49"/>
      <c r="P48" s="49"/>
    </row>
    <row r="49" spans="1:19" ht="4.5" customHeight="1">
      <c r="A49" s="49"/>
      <c r="B49" s="49"/>
      <c r="C49" s="49"/>
      <c r="D49" s="49"/>
      <c r="E49" s="49"/>
      <c r="F49" s="49"/>
      <c r="G49" s="49"/>
      <c r="H49" s="49"/>
      <c r="I49" s="49"/>
      <c r="J49" s="49"/>
      <c r="K49" s="49"/>
      <c r="L49" s="49"/>
      <c r="M49" s="49"/>
      <c r="N49" s="49"/>
      <c r="O49" s="49"/>
      <c r="P49" s="49"/>
    </row>
    <row r="50" spans="1:19" ht="4.5" customHeight="1">
      <c r="A50" s="49"/>
      <c r="B50" s="49"/>
      <c r="C50" s="49"/>
      <c r="D50" s="49"/>
      <c r="E50" s="49"/>
      <c r="F50" s="49"/>
      <c r="G50" s="49"/>
      <c r="H50" s="49"/>
      <c r="I50" s="49"/>
      <c r="J50" s="49"/>
      <c r="K50" s="49"/>
      <c r="L50" s="49"/>
      <c r="M50" s="49"/>
      <c r="N50" s="49"/>
      <c r="O50" s="49"/>
      <c r="P50" s="49"/>
    </row>
    <row r="51" spans="1:19" ht="4.5" customHeight="1">
      <c r="A51" s="49"/>
      <c r="B51" s="49"/>
      <c r="C51" s="49"/>
      <c r="D51" s="49"/>
      <c r="E51" s="49"/>
      <c r="F51" s="49"/>
      <c r="G51" s="49"/>
      <c r="H51" s="49"/>
      <c r="I51" s="49"/>
      <c r="J51" s="49"/>
      <c r="K51" s="49"/>
      <c r="L51" s="49"/>
      <c r="M51" s="49"/>
      <c r="N51" s="49"/>
      <c r="O51" s="49"/>
      <c r="P51" s="49"/>
    </row>
    <row r="52" spans="1:19" ht="4.5" customHeight="1">
      <c r="A52" s="49"/>
      <c r="B52" s="49"/>
      <c r="C52" s="49"/>
      <c r="D52" s="49"/>
      <c r="E52" s="49"/>
      <c r="F52" s="49"/>
      <c r="G52" s="49"/>
      <c r="H52" s="49"/>
      <c r="I52" s="49"/>
      <c r="J52" s="49"/>
      <c r="K52" s="49"/>
      <c r="L52" s="49"/>
      <c r="M52" s="49"/>
      <c r="N52" s="49"/>
      <c r="O52" s="49"/>
      <c r="P52" s="49"/>
    </row>
    <row r="53" spans="1:19" ht="17.25" customHeight="1">
      <c r="A53" s="4" t="s">
        <v>9</v>
      </c>
      <c r="B53" s="4"/>
      <c r="C53" s="4"/>
      <c r="H53" s="34"/>
      <c r="P53" s="35" t="s">
        <v>35</v>
      </c>
    </row>
    <row r="54" spans="1:19" ht="18.75" customHeight="1">
      <c r="A54" s="50" t="s">
        <v>11</v>
      </c>
      <c r="B54" s="50"/>
      <c r="C54" s="50"/>
      <c r="D54" s="50" t="s">
        <v>12</v>
      </c>
      <c r="E54" s="50"/>
      <c r="F54" s="50"/>
      <c r="G54" s="50"/>
      <c r="H54" s="50"/>
      <c r="I54" s="50" t="s">
        <v>13</v>
      </c>
      <c r="J54" s="50"/>
      <c r="K54" s="50"/>
      <c r="L54" s="50"/>
      <c r="M54" s="50"/>
      <c r="N54" s="50"/>
      <c r="O54" s="50"/>
      <c r="P54" s="50"/>
    </row>
    <row r="55" spans="1:19" ht="97.5" hidden="1" customHeight="1">
      <c r="A55" s="47" t="str">
        <f t="shared" ref="A55:A74" si="4">IF(V27&lt;&gt;"",V27,"")</f>
        <v>小数の計算</v>
      </c>
      <c r="B55" s="47"/>
      <c r="C55" s="47"/>
      <c r="D55" s="48"/>
      <c r="E55" s="48"/>
      <c r="F55" s="48"/>
      <c r="G55" s="48"/>
      <c r="H55" s="48"/>
      <c r="I55" s="48"/>
      <c r="J55" s="48"/>
      <c r="K55" s="48"/>
      <c r="L55" s="48"/>
      <c r="M55" s="48"/>
      <c r="N55" s="48"/>
      <c r="O55" s="48"/>
      <c r="P55" s="48"/>
      <c r="S55" s="36">
        <f t="shared" ref="S55:S74" si="5">LEN(V100)</f>
        <v>5</v>
      </c>
    </row>
    <row r="56" spans="1:19" ht="97.5" hidden="1" customHeight="1">
      <c r="A56" s="47" t="str">
        <f t="shared" si="4"/>
        <v>分数の計算</v>
      </c>
      <c r="B56" s="47"/>
      <c r="C56" s="47"/>
      <c r="D56" s="48"/>
      <c r="E56" s="48"/>
      <c r="F56" s="48"/>
      <c r="G56" s="48"/>
      <c r="H56" s="48"/>
      <c r="I56" s="48"/>
      <c r="J56" s="48"/>
      <c r="K56" s="48"/>
      <c r="L56" s="48"/>
      <c r="M56" s="48"/>
      <c r="N56" s="48"/>
      <c r="O56" s="48"/>
      <c r="P56" s="48"/>
      <c r="S56" s="36">
        <f t="shared" si="5"/>
        <v>5</v>
      </c>
    </row>
    <row r="57" spans="1:19" ht="97.5" hidden="1" customHeight="1">
      <c r="A57" s="47" t="str">
        <f t="shared" si="4"/>
        <v>面積と体積</v>
      </c>
      <c r="B57" s="47"/>
      <c r="C57" s="47"/>
      <c r="D57" s="48"/>
      <c r="E57" s="48"/>
      <c r="F57" s="48"/>
      <c r="G57" s="48"/>
      <c r="H57" s="48"/>
      <c r="I57" s="48"/>
      <c r="J57" s="48"/>
      <c r="K57" s="48"/>
      <c r="L57" s="48"/>
      <c r="M57" s="48"/>
      <c r="N57" s="48"/>
      <c r="O57" s="48"/>
      <c r="P57" s="48"/>
      <c r="S57" s="36">
        <f t="shared" si="5"/>
        <v>5</v>
      </c>
    </row>
    <row r="58" spans="1:19" ht="97.5" hidden="1" customHeight="1">
      <c r="A58" s="47" t="str">
        <f t="shared" si="4"/>
        <v>単位量当たりの大きさ・速さ</v>
      </c>
      <c r="B58" s="47"/>
      <c r="C58" s="47"/>
      <c r="D58" s="48"/>
      <c r="E58" s="48"/>
      <c r="F58" s="48"/>
      <c r="G58" s="48"/>
      <c r="H58" s="48"/>
      <c r="I58" s="48"/>
      <c r="J58" s="48"/>
      <c r="K58" s="48"/>
      <c r="L58" s="48"/>
      <c r="M58" s="48"/>
      <c r="N58" s="48"/>
      <c r="O58" s="48"/>
      <c r="P58" s="48"/>
      <c r="S58" s="36">
        <f t="shared" si="5"/>
        <v>13</v>
      </c>
    </row>
    <row r="59" spans="1:19" ht="97.5" hidden="1" customHeight="1">
      <c r="A59" s="47" t="str">
        <f t="shared" si="4"/>
        <v>正多角形・合同・円周</v>
      </c>
      <c r="B59" s="47"/>
      <c r="C59" s="47"/>
      <c r="D59" s="48"/>
      <c r="E59" s="48"/>
      <c r="F59" s="48"/>
      <c r="G59" s="48"/>
      <c r="H59" s="48"/>
      <c r="I59" s="48"/>
      <c r="J59" s="48"/>
      <c r="K59" s="48"/>
      <c r="L59" s="48"/>
      <c r="M59" s="48"/>
      <c r="N59" s="48"/>
      <c r="O59" s="48"/>
      <c r="P59" s="48"/>
      <c r="S59" s="36">
        <f t="shared" si="5"/>
        <v>10</v>
      </c>
    </row>
    <row r="60" spans="1:19" ht="97.5" hidden="1" customHeight="1">
      <c r="A60" s="47" t="str">
        <f t="shared" si="4"/>
        <v>対称な図形</v>
      </c>
      <c r="B60" s="47"/>
      <c r="C60" s="47"/>
      <c r="D60" s="48"/>
      <c r="E60" s="48"/>
      <c r="F60" s="48"/>
      <c r="G60" s="48"/>
      <c r="H60" s="48"/>
      <c r="I60" s="48"/>
      <c r="J60" s="48"/>
      <c r="K60" s="48"/>
      <c r="L60" s="48"/>
      <c r="M60" s="48"/>
      <c r="N60" s="48"/>
      <c r="O60" s="48"/>
      <c r="P60" s="48"/>
      <c r="S60" s="36">
        <f t="shared" si="5"/>
        <v>5</v>
      </c>
    </row>
    <row r="61" spans="1:19" ht="97.5" hidden="1" customHeight="1">
      <c r="A61" s="47" t="str">
        <f t="shared" si="4"/>
        <v>割合と比</v>
      </c>
      <c r="B61" s="47"/>
      <c r="C61" s="47"/>
      <c r="D61" s="48"/>
      <c r="E61" s="48"/>
      <c r="F61" s="48"/>
      <c r="G61" s="48"/>
      <c r="H61" s="48"/>
      <c r="I61" s="48"/>
      <c r="J61" s="48"/>
      <c r="K61" s="48"/>
      <c r="L61" s="48"/>
      <c r="M61" s="48"/>
      <c r="N61" s="48"/>
      <c r="O61" s="48"/>
      <c r="P61" s="48"/>
      <c r="S61" s="36">
        <f t="shared" si="5"/>
        <v>4</v>
      </c>
    </row>
    <row r="62" spans="1:19" ht="97.5" hidden="1" customHeight="1">
      <c r="A62" s="47" t="str">
        <f t="shared" si="4"/>
        <v>比例・反比例</v>
      </c>
      <c r="B62" s="47"/>
      <c r="C62" s="47"/>
      <c r="D62" s="48"/>
      <c r="E62" s="48"/>
      <c r="F62" s="48"/>
      <c r="G62" s="48"/>
      <c r="H62" s="48"/>
      <c r="I62" s="48"/>
      <c r="J62" s="48"/>
      <c r="K62" s="48"/>
      <c r="L62" s="48"/>
      <c r="M62" s="48"/>
      <c r="N62" s="48"/>
      <c r="O62" s="48"/>
      <c r="P62" s="48"/>
      <c r="S62" s="36">
        <f t="shared" si="5"/>
        <v>6</v>
      </c>
    </row>
    <row r="63" spans="1:19" ht="97.5" hidden="1" customHeight="1">
      <c r="A63" s="47" t="str">
        <f t="shared" si="4"/>
        <v>文字の式</v>
      </c>
      <c r="B63" s="47"/>
      <c r="C63" s="47"/>
      <c r="D63" s="48"/>
      <c r="E63" s="48"/>
      <c r="F63" s="48"/>
      <c r="G63" s="48"/>
      <c r="H63" s="48"/>
      <c r="I63" s="48"/>
      <c r="J63" s="48"/>
      <c r="K63" s="48"/>
      <c r="L63" s="48"/>
      <c r="M63" s="48"/>
      <c r="N63" s="48"/>
      <c r="O63" s="48"/>
      <c r="P63" s="48"/>
      <c r="S63" s="36">
        <f t="shared" si="5"/>
        <v>4</v>
      </c>
    </row>
    <row r="64" spans="1:19" ht="97.5" hidden="1" customHeight="1">
      <c r="A64" s="47" t="str">
        <f t="shared" si="4"/>
        <v/>
      </c>
      <c r="B64" s="47"/>
      <c r="C64" s="47"/>
      <c r="D64" s="48"/>
      <c r="E64" s="48"/>
      <c r="F64" s="48"/>
      <c r="G64" s="48"/>
      <c r="H64" s="48"/>
      <c r="I64" s="48"/>
      <c r="J64" s="48"/>
      <c r="K64" s="48"/>
      <c r="L64" s="48"/>
      <c r="M64" s="48"/>
      <c r="N64" s="48"/>
      <c r="O64" s="48"/>
      <c r="P64" s="48"/>
      <c r="S64" s="36">
        <f t="shared" si="5"/>
        <v>0</v>
      </c>
    </row>
    <row r="65" spans="1:21" ht="123" customHeight="1">
      <c r="A65" s="47" t="str">
        <f t="shared" si="4"/>
        <v>数と計算</v>
      </c>
      <c r="B65" s="47"/>
      <c r="C65" s="47"/>
      <c r="D65" s="48" t="s">
        <v>107</v>
      </c>
      <c r="E65" s="48"/>
      <c r="F65" s="48"/>
      <c r="G65" s="48"/>
      <c r="H65" s="48"/>
      <c r="I65" s="48" t="s">
        <v>108</v>
      </c>
      <c r="J65" s="48"/>
      <c r="K65" s="48"/>
      <c r="L65" s="48"/>
      <c r="M65" s="48"/>
      <c r="N65" s="48"/>
      <c r="O65" s="48"/>
      <c r="P65" s="48"/>
      <c r="S65" s="36">
        <f t="shared" si="5"/>
        <v>4</v>
      </c>
    </row>
    <row r="66" spans="1:21" ht="133.5" customHeight="1">
      <c r="A66" s="47" t="str">
        <f t="shared" si="4"/>
        <v>量と測定</v>
      </c>
      <c r="B66" s="47"/>
      <c r="C66" s="47"/>
      <c r="D66" s="48" t="s">
        <v>109</v>
      </c>
      <c r="E66" s="48"/>
      <c r="F66" s="48"/>
      <c r="G66" s="48"/>
      <c r="H66" s="48"/>
      <c r="I66" s="48" t="s">
        <v>110</v>
      </c>
      <c r="J66" s="48"/>
      <c r="K66" s="48"/>
      <c r="L66" s="48"/>
      <c r="M66" s="48"/>
      <c r="N66" s="48"/>
      <c r="O66" s="48"/>
      <c r="P66" s="48"/>
      <c r="S66" s="36">
        <f t="shared" si="5"/>
        <v>4</v>
      </c>
    </row>
    <row r="67" spans="1:21" ht="97.5" customHeight="1">
      <c r="A67" s="47" t="str">
        <f t="shared" si="4"/>
        <v>図形</v>
      </c>
      <c r="B67" s="47"/>
      <c r="C67" s="47"/>
      <c r="D67" s="48" t="s">
        <v>116</v>
      </c>
      <c r="E67" s="48"/>
      <c r="F67" s="48"/>
      <c r="G67" s="48"/>
      <c r="H67" s="48"/>
      <c r="I67" s="48" t="s">
        <v>111</v>
      </c>
      <c r="J67" s="48"/>
      <c r="K67" s="48"/>
      <c r="L67" s="48"/>
      <c r="M67" s="48"/>
      <c r="N67" s="48"/>
      <c r="O67" s="48"/>
      <c r="P67" s="48"/>
      <c r="S67" s="36">
        <f t="shared" si="5"/>
        <v>2</v>
      </c>
    </row>
    <row r="68" spans="1:21" ht="113.25" customHeight="1">
      <c r="A68" s="47" t="str">
        <f t="shared" si="4"/>
        <v>数量関係</v>
      </c>
      <c r="B68" s="47"/>
      <c r="C68" s="47"/>
      <c r="D68" s="48" t="s">
        <v>117</v>
      </c>
      <c r="E68" s="48"/>
      <c r="F68" s="48"/>
      <c r="G68" s="48"/>
      <c r="H68" s="48"/>
      <c r="I68" s="48" t="s">
        <v>112</v>
      </c>
      <c r="J68" s="48"/>
      <c r="K68" s="48"/>
      <c r="L68" s="48"/>
      <c r="M68" s="48"/>
      <c r="N68" s="48"/>
      <c r="O68" s="48"/>
      <c r="P68" s="48"/>
      <c r="S68" s="36">
        <f t="shared" si="5"/>
        <v>4</v>
      </c>
    </row>
    <row r="69" spans="1:21" ht="97.5" customHeight="1">
      <c r="A69" s="47" t="str">
        <f t="shared" si="4"/>
        <v/>
      </c>
      <c r="B69" s="47"/>
      <c r="C69" s="47"/>
      <c r="D69" s="48"/>
      <c r="E69" s="48"/>
      <c r="F69" s="48"/>
      <c r="G69" s="48"/>
      <c r="H69" s="48"/>
      <c r="I69" s="48"/>
      <c r="J69" s="48"/>
      <c r="K69" s="48"/>
      <c r="L69" s="48"/>
      <c r="M69" s="48"/>
      <c r="N69" s="48"/>
      <c r="O69" s="48"/>
      <c r="P69" s="48"/>
      <c r="S69" s="36">
        <f t="shared" si="5"/>
        <v>0</v>
      </c>
    </row>
    <row r="70" spans="1:21" ht="97.5" customHeight="1">
      <c r="A70" s="47" t="str">
        <f t="shared" si="4"/>
        <v/>
      </c>
      <c r="B70" s="47"/>
      <c r="C70" s="47"/>
      <c r="D70" s="48"/>
      <c r="E70" s="48"/>
      <c r="F70" s="48"/>
      <c r="G70" s="48"/>
      <c r="H70" s="48"/>
      <c r="I70" s="48"/>
      <c r="J70" s="48"/>
      <c r="K70" s="48"/>
      <c r="L70" s="48"/>
      <c r="M70" s="48"/>
      <c r="N70" s="48"/>
      <c r="O70" s="48"/>
      <c r="P70" s="48"/>
      <c r="S70" s="36">
        <f t="shared" si="5"/>
        <v>0</v>
      </c>
    </row>
    <row r="71" spans="1:21" ht="97.5" hidden="1" customHeight="1">
      <c r="A71" s="45" t="str">
        <f t="shared" si="4"/>
        <v/>
      </c>
      <c r="B71" s="45"/>
      <c r="C71" s="45"/>
      <c r="D71" s="46"/>
      <c r="E71" s="46"/>
      <c r="F71" s="46"/>
      <c r="G71" s="46"/>
      <c r="H71" s="46"/>
      <c r="I71" s="46"/>
      <c r="J71" s="46"/>
      <c r="K71" s="46"/>
      <c r="L71" s="46"/>
      <c r="M71" s="46"/>
      <c r="N71" s="46"/>
      <c r="O71" s="46"/>
      <c r="P71" s="46"/>
      <c r="S71" s="36">
        <f t="shared" si="5"/>
        <v>0</v>
      </c>
    </row>
    <row r="72" spans="1:21" ht="97.5" hidden="1" customHeight="1">
      <c r="A72" s="45" t="str">
        <f t="shared" si="4"/>
        <v>数学的な考え方</v>
      </c>
      <c r="B72" s="45"/>
      <c r="C72" s="45"/>
      <c r="D72" s="46"/>
      <c r="E72" s="46"/>
      <c r="F72" s="46"/>
      <c r="G72" s="46"/>
      <c r="H72" s="46"/>
      <c r="I72" s="46"/>
      <c r="J72" s="46"/>
      <c r="K72" s="46"/>
      <c r="L72" s="46"/>
      <c r="M72" s="46"/>
      <c r="N72" s="46"/>
      <c r="O72" s="46"/>
      <c r="P72" s="46"/>
      <c r="S72" s="36">
        <f t="shared" si="5"/>
        <v>7</v>
      </c>
    </row>
    <row r="73" spans="1:21" ht="97.5" hidden="1" customHeight="1">
      <c r="A73" s="45" t="str">
        <f t="shared" si="4"/>
        <v>数量や図形
についての技能</v>
      </c>
      <c r="B73" s="45"/>
      <c r="C73" s="45"/>
      <c r="D73" s="46"/>
      <c r="E73" s="46"/>
      <c r="F73" s="46"/>
      <c r="G73" s="46"/>
      <c r="H73" s="46"/>
      <c r="I73" s="46"/>
      <c r="J73" s="46"/>
      <c r="K73" s="46"/>
      <c r="L73" s="46"/>
      <c r="M73" s="46"/>
      <c r="N73" s="46"/>
      <c r="O73" s="46"/>
      <c r="P73" s="46"/>
      <c r="S73" s="36">
        <f t="shared" si="5"/>
        <v>13</v>
      </c>
    </row>
    <row r="74" spans="1:21" ht="97.5" hidden="1" customHeight="1">
      <c r="A74" s="45" t="str">
        <f t="shared" si="4"/>
        <v>数量や図形
についての
知識・理解</v>
      </c>
      <c r="B74" s="45"/>
      <c r="C74" s="45"/>
      <c r="D74" s="46"/>
      <c r="E74" s="46"/>
      <c r="F74" s="46"/>
      <c r="G74" s="46"/>
      <c r="H74" s="46"/>
      <c r="I74" s="46"/>
      <c r="J74" s="46"/>
      <c r="K74" s="46"/>
      <c r="L74" s="46"/>
      <c r="M74" s="46"/>
      <c r="N74" s="46"/>
      <c r="O74" s="46"/>
      <c r="P74" s="46"/>
      <c r="S74" s="36">
        <f t="shared" si="5"/>
        <v>17</v>
      </c>
    </row>
    <row r="75" spans="1:21" ht="26.25" customHeight="1">
      <c r="A75" s="37"/>
      <c r="B75" s="37"/>
      <c r="C75" s="37"/>
      <c r="D75" s="38"/>
      <c r="E75" s="38"/>
      <c r="F75" s="38"/>
      <c r="G75" s="38"/>
      <c r="H75" s="38"/>
      <c r="I75" s="38"/>
      <c r="J75" s="38"/>
      <c r="K75" s="38"/>
      <c r="L75" s="38"/>
      <c r="M75" s="38"/>
      <c r="N75" s="38"/>
      <c r="O75" s="38"/>
      <c r="P75" s="38"/>
    </row>
    <row r="76" spans="1:21" ht="26.25" customHeight="1">
      <c r="A76" s="39"/>
      <c r="B76" s="39"/>
      <c r="C76" s="39"/>
      <c r="D76" s="38"/>
      <c r="E76" s="38"/>
      <c r="F76" s="38"/>
      <c r="G76" s="38"/>
      <c r="H76" s="38"/>
      <c r="I76" s="38"/>
      <c r="J76" s="38"/>
      <c r="K76" s="38"/>
      <c r="L76" s="38"/>
      <c r="M76" s="38"/>
      <c r="N76" s="38"/>
      <c r="O76" s="38"/>
      <c r="P76" s="38"/>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40" t="s">
        <v>15</v>
      </c>
      <c r="W99" s="8" t="s">
        <v>16</v>
      </c>
      <c r="X99" s="8" t="s">
        <v>3</v>
      </c>
      <c r="Y99" s="8" t="s">
        <v>4</v>
      </c>
    </row>
    <row r="100" spans="20:25" ht="13.5" hidden="1" customHeight="1">
      <c r="T100" s="41"/>
      <c r="U100">
        <v>1</v>
      </c>
      <c r="V100" t="s">
        <v>55</v>
      </c>
      <c r="W100" s="13">
        <v>74.576271186440678</v>
      </c>
      <c r="X100" s="13">
        <v>74.649920600548569</v>
      </c>
      <c r="Y100" s="13">
        <v>10</v>
      </c>
    </row>
    <row r="101" spans="20:25" hidden="1">
      <c r="T101" s="42"/>
      <c r="U101">
        <v>2</v>
      </c>
      <c r="V101" t="s">
        <v>56</v>
      </c>
      <c r="W101" s="13">
        <v>77.288135593220332</v>
      </c>
      <c r="X101" s="13">
        <v>76.093546990038988</v>
      </c>
      <c r="Y101" s="13">
        <v>15</v>
      </c>
    </row>
    <row r="102" spans="20:25" hidden="1">
      <c r="T102" s="42"/>
      <c r="U102">
        <v>3</v>
      </c>
      <c r="V102" t="s">
        <v>57</v>
      </c>
      <c r="W102" s="13">
        <v>76.271186440677965</v>
      </c>
      <c r="X102" s="13">
        <v>77.84755305326982</v>
      </c>
      <c r="Y102" s="13">
        <v>20</v>
      </c>
    </row>
    <row r="103" spans="20:25" hidden="1">
      <c r="T103" s="42"/>
      <c r="U103">
        <v>4</v>
      </c>
      <c r="V103" t="s">
        <v>58</v>
      </c>
      <c r="W103" s="13">
        <v>63.559322033898312</v>
      </c>
      <c r="X103" s="13">
        <v>67.125018045329867</v>
      </c>
      <c r="Y103" s="13">
        <v>25</v>
      </c>
    </row>
    <row r="104" spans="20:25" hidden="1">
      <c r="T104" s="42"/>
      <c r="U104">
        <v>5</v>
      </c>
      <c r="V104" t="s">
        <v>59</v>
      </c>
      <c r="W104" s="13">
        <v>62.711864406779668</v>
      </c>
      <c r="X104" s="13">
        <v>64.753861700591898</v>
      </c>
      <c r="Y104" s="13">
        <v>30</v>
      </c>
    </row>
    <row r="105" spans="20:25" hidden="1">
      <c r="T105" s="42"/>
      <c r="U105">
        <v>6</v>
      </c>
      <c r="V105" t="s">
        <v>60</v>
      </c>
      <c r="W105" s="13">
        <v>66.949152542372886</v>
      </c>
      <c r="X105" s="13">
        <v>59.831095712429622</v>
      </c>
      <c r="Y105" s="13">
        <v>35</v>
      </c>
    </row>
    <row r="106" spans="20:25" hidden="1">
      <c r="T106" s="42"/>
      <c r="U106">
        <v>7</v>
      </c>
      <c r="V106" t="s">
        <v>61</v>
      </c>
      <c r="W106" s="13">
        <v>61.694915254237294</v>
      </c>
      <c r="X106" s="13">
        <v>59.911216977046337</v>
      </c>
      <c r="Y106" s="13">
        <v>40</v>
      </c>
    </row>
    <row r="107" spans="20:25" hidden="1">
      <c r="T107" s="42"/>
      <c r="U107">
        <v>8</v>
      </c>
      <c r="V107" t="s">
        <v>62</v>
      </c>
      <c r="W107" s="13">
        <v>89.830508474576277</v>
      </c>
      <c r="X107" s="13">
        <v>86.639237765266358</v>
      </c>
      <c r="Y107" s="13">
        <v>45</v>
      </c>
    </row>
    <row r="108" spans="20:25" hidden="1">
      <c r="T108" s="42"/>
      <c r="U108">
        <v>9</v>
      </c>
      <c r="V108" t="s">
        <v>63</v>
      </c>
      <c r="W108" s="13">
        <v>73.728813559322035</v>
      </c>
      <c r="X108" s="13">
        <v>79.071026418362933</v>
      </c>
      <c r="Y108" s="13">
        <v>50</v>
      </c>
    </row>
    <row r="109" spans="20:25" hidden="1">
      <c r="T109" s="43"/>
      <c r="U109">
        <v>10</v>
      </c>
      <c r="V109" t="s">
        <v>25</v>
      </c>
      <c r="W109" s="13"/>
      <c r="X109" s="13"/>
      <c r="Y109" s="13">
        <v>55</v>
      </c>
    </row>
    <row r="110" spans="20:25" ht="13.5" customHeight="1">
      <c r="T110" s="41"/>
      <c r="U110">
        <v>1</v>
      </c>
      <c r="V110" t="s">
        <v>64</v>
      </c>
      <c r="W110" s="13">
        <v>76.271186440677965</v>
      </c>
      <c r="X110" s="13">
        <v>75.552187093980066</v>
      </c>
      <c r="Y110" s="13">
        <v>75.78649991250002</v>
      </c>
    </row>
    <row r="111" spans="20:25">
      <c r="T111" s="42"/>
      <c r="U111">
        <v>2</v>
      </c>
      <c r="V111" t="s">
        <v>65</v>
      </c>
      <c r="W111" s="13">
        <v>69.915254237288138</v>
      </c>
      <c r="X111" s="13">
        <v>72.486285549299836</v>
      </c>
      <c r="Y111" s="13">
        <v>71.174126916666665</v>
      </c>
    </row>
    <row r="112" spans="20:25">
      <c r="T112" s="42"/>
      <c r="U112">
        <v>3</v>
      </c>
      <c r="V112" t="s">
        <v>66</v>
      </c>
      <c r="W112" s="13">
        <v>64.406779661016941</v>
      </c>
      <c r="X112" s="13">
        <v>62.784755305326982</v>
      </c>
      <c r="Y112" s="13">
        <v>71.032566239999994</v>
      </c>
    </row>
    <row r="113" spans="20:25">
      <c r="T113" s="42"/>
      <c r="U113">
        <v>4</v>
      </c>
      <c r="V113" t="s">
        <v>67</v>
      </c>
      <c r="W113" s="13">
        <v>70.621468926553675</v>
      </c>
      <c r="X113" s="13">
        <v>70.108512583610036</v>
      </c>
      <c r="Y113" s="13">
        <v>65.975029522222215</v>
      </c>
    </row>
    <row r="114" spans="20:25" hidden="1">
      <c r="T114" s="42"/>
      <c r="U114">
        <v>5</v>
      </c>
      <c r="V114" t="s">
        <v>25</v>
      </c>
      <c r="W114" s="13"/>
      <c r="X114" s="13"/>
      <c r="Y114" s="13"/>
    </row>
    <row r="115" spans="20:25" hidden="1">
      <c r="T115" s="43"/>
      <c r="U115">
        <v>6</v>
      </c>
      <c r="V115" t="s">
        <v>25</v>
      </c>
      <c r="W115" s="13"/>
      <c r="X115" s="13"/>
      <c r="Y115" s="13"/>
    </row>
    <row r="116" spans="20:25" ht="13.5" hidden="1" customHeight="1">
      <c r="T116" s="41"/>
      <c r="U116">
        <v>1</v>
      </c>
      <c r="W116" s="13"/>
      <c r="X116" s="13"/>
      <c r="Y116" s="13" t="s">
        <v>25</v>
      </c>
    </row>
    <row r="117" spans="20:25">
      <c r="T117" s="42"/>
      <c r="U117">
        <v>2</v>
      </c>
      <c r="V117" t="s">
        <v>68</v>
      </c>
      <c r="W117" s="13">
        <v>57.537912578055305</v>
      </c>
      <c r="X117" s="13">
        <v>57.158487383465157</v>
      </c>
      <c r="Y117" s="13">
        <v>52.684919178947375</v>
      </c>
    </row>
    <row r="118" spans="20:25" ht="27">
      <c r="T118" s="42"/>
      <c r="U118">
        <v>3</v>
      </c>
      <c r="V118" s="44" t="s">
        <v>69</v>
      </c>
      <c r="W118" s="13">
        <v>76.5625</v>
      </c>
      <c r="X118" s="13">
        <v>76.7499458640104</v>
      </c>
      <c r="Y118" s="13">
        <v>74.10380853125001</v>
      </c>
    </row>
    <row r="119" spans="20:25" ht="40.5">
      <c r="T119" s="42"/>
      <c r="U119">
        <v>4</v>
      </c>
      <c r="V119" s="44" t="s">
        <v>70</v>
      </c>
      <c r="W119" s="13">
        <v>73.574730354391377</v>
      </c>
      <c r="X119" s="13">
        <v>72.978266860900035</v>
      </c>
      <c r="Y119" s="13">
        <v>77.492761090909084</v>
      </c>
    </row>
    <row r="120" spans="20:25" hidden="1">
      <c r="T120" s="43"/>
      <c r="U120">
        <v>5</v>
      </c>
      <c r="V120" t="s">
        <v>25</v>
      </c>
      <c r="W120" s="13"/>
      <c r="X120" s="13"/>
      <c r="Y120" s="13"/>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94"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1"/>
  <sheetViews>
    <sheetView topLeftCell="A54" zoomScaleNormal="100" zoomScaleSheetLayoutView="100" workbookViewId="0">
      <selection activeCell="A67" sqref="A67:XFD67"/>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88</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3"/>
      <c r="B25" s="63"/>
      <c r="C25" s="63"/>
      <c r="D25" s="63"/>
      <c r="E25" s="64" t="s">
        <v>54</v>
      </c>
      <c r="F25" s="65"/>
      <c r="G25" s="66"/>
      <c r="U25" s="63"/>
      <c r="V25" s="63"/>
      <c r="W25" s="64" t="s">
        <v>54</v>
      </c>
      <c r="X25" s="65"/>
      <c r="Y25" s="66"/>
    </row>
    <row r="26" spans="1:25">
      <c r="A26" s="63"/>
      <c r="B26" s="63"/>
      <c r="C26" s="63"/>
      <c r="D26" s="63"/>
      <c r="E26" s="18" t="s">
        <v>2</v>
      </c>
      <c r="F26" s="19" t="s">
        <v>3</v>
      </c>
      <c r="G26" s="20" t="s">
        <v>4</v>
      </c>
      <c r="U26" s="63"/>
      <c r="V26" s="63"/>
      <c r="W26" s="18" t="s">
        <v>2</v>
      </c>
      <c r="X26" s="19" t="s">
        <v>3</v>
      </c>
      <c r="Y26" s="20" t="s">
        <v>4</v>
      </c>
    </row>
    <row r="27" spans="1:25" hidden="1">
      <c r="A27" s="51" t="s">
        <v>5</v>
      </c>
      <c r="B27" s="67" t="str">
        <f t="shared" ref="B27:B47" si="0">IF(V27&lt;&gt;"",V27,"")</f>
        <v>魚のたんじょう</v>
      </c>
      <c r="C27" s="68"/>
      <c r="D27" s="69"/>
      <c r="E27" s="21">
        <f t="shared" ref="E27:G47" si="1">IF(W27&lt;&gt;"",W27,"")</f>
        <v>77.401129943502823</v>
      </c>
      <c r="F27" s="22">
        <f t="shared" si="1"/>
        <v>81.162238064376751</v>
      </c>
      <c r="G27" s="23">
        <f t="shared" si="1"/>
        <v>10</v>
      </c>
      <c r="U27" s="70" t="s">
        <v>5</v>
      </c>
      <c r="V27" s="24" t="str">
        <f t="shared" ref="V27:Y42" si="2">IF(V99&lt;&gt;"",V99,"")</f>
        <v>魚のたんじょう</v>
      </c>
      <c r="W27" s="21">
        <f t="shared" si="2"/>
        <v>77.401129943502823</v>
      </c>
      <c r="X27" s="22">
        <f t="shared" si="2"/>
        <v>81.162238064376751</v>
      </c>
      <c r="Y27" s="23">
        <f t="shared" si="2"/>
        <v>10</v>
      </c>
    </row>
    <row r="28" spans="1:25" hidden="1">
      <c r="A28" s="52"/>
      <c r="B28" s="57" t="str">
        <f t="shared" si="0"/>
        <v>ふりこのきまり</v>
      </c>
      <c r="C28" s="58"/>
      <c r="D28" s="59"/>
      <c r="E28" s="25">
        <f t="shared" si="1"/>
        <v>63.841807909604519</v>
      </c>
      <c r="F28" s="26">
        <f t="shared" si="1"/>
        <v>50.414056311658385</v>
      </c>
      <c r="G28" s="27">
        <f t="shared" si="1"/>
        <v>15</v>
      </c>
      <c r="U28" s="71"/>
      <c r="V28" s="28" t="str">
        <f t="shared" si="2"/>
        <v>ふりこのきまり</v>
      </c>
      <c r="W28" s="25">
        <f t="shared" si="2"/>
        <v>63.841807909604519</v>
      </c>
      <c r="X28" s="26">
        <f t="shared" si="2"/>
        <v>50.414056311658385</v>
      </c>
      <c r="Y28" s="27">
        <f t="shared" si="2"/>
        <v>15</v>
      </c>
    </row>
    <row r="29" spans="1:25" hidden="1">
      <c r="A29" s="52"/>
      <c r="B29" s="57" t="str">
        <f t="shared" si="0"/>
        <v>物のとけ方</v>
      </c>
      <c r="C29" s="58"/>
      <c r="D29" s="59"/>
      <c r="E29" s="25">
        <f t="shared" si="1"/>
        <v>66.101694915254242</v>
      </c>
      <c r="F29" s="26">
        <f t="shared" si="1"/>
        <v>54.777849787571107</v>
      </c>
      <c r="G29" s="27">
        <f t="shared" si="1"/>
        <v>20</v>
      </c>
      <c r="U29" s="71"/>
      <c r="V29" s="28" t="str">
        <f t="shared" si="2"/>
        <v>物のとけ方</v>
      </c>
      <c r="W29" s="25">
        <f t="shared" si="2"/>
        <v>66.101694915254242</v>
      </c>
      <c r="X29" s="26">
        <f t="shared" si="2"/>
        <v>54.777849787571107</v>
      </c>
      <c r="Y29" s="27">
        <f t="shared" si="2"/>
        <v>20</v>
      </c>
    </row>
    <row r="30" spans="1:25" hidden="1">
      <c r="A30" s="52"/>
      <c r="B30" s="57" t="str">
        <f t="shared" si="0"/>
        <v>電流のはたらき</v>
      </c>
      <c r="C30" s="58"/>
      <c r="D30" s="59"/>
      <c r="E30" s="25">
        <f t="shared" si="1"/>
        <v>70.056497175141246</v>
      </c>
      <c r="F30" s="26">
        <f t="shared" si="1"/>
        <v>64.167926838049979</v>
      </c>
      <c r="G30" s="27">
        <f t="shared" si="1"/>
        <v>25</v>
      </c>
      <c r="U30" s="71"/>
      <c r="V30" s="28" t="str">
        <f t="shared" si="2"/>
        <v>電流のはたらき</v>
      </c>
      <c r="W30" s="25">
        <f t="shared" si="2"/>
        <v>70.056497175141246</v>
      </c>
      <c r="X30" s="26">
        <f t="shared" si="2"/>
        <v>64.167926838049979</v>
      </c>
      <c r="Y30" s="27">
        <f t="shared" si="2"/>
        <v>25</v>
      </c>
    </row>
    <row r="31" spans="1:25" hidden="1">
      <c r="A31" s="52"/>
      <c r="B31" s="57" t="str">
        <f t="shared" si="0"/>
        <v>物の燃え方</v>
      </c>
      <c r="C31" s="58"/>
      <c r="D31" s="59"/>
      <c r="E31" s="25">
        <f t="shared" si="1"/>
        <v>75.141242937853107</v>
      </c>
      <c r="F31" s="26">
        <f t="shared" si="1"/>
        <v>74.818175271836978</v>
      </c>
      <c r="G31" s="27">
        <f t="shared" si="1"/>
        <v>30</v>
      </c>
      <c r="U31" s="71"/>
      <c r="V31" s="28" t="str">
        <f t="shared" si="2"/>
        <v>物の燃え方</v>
      </c>
      <c r="W31" s="25">
        <f t="shared" si="2"/>
        <v>75.141242937853107</v>
      </c>
      <c r="X31" s="26">
        <f t="shared" si="2"/>
        <v>74.818175271836978</v>
      </c>
      <c r="Y31" s="27">
        <f t="shared" si="2"/>
        <v>30</v>
      </c>
    </row>
    <row r="32" spans="1:25" hidden="1">
      <c r="A32" s="52"/>
      <c r="B32" s="57" t="str">
        <f t="shared" si="0"/>
        <v>植物のつくりとはたらき</v>
      </c>
      <c r="C32" s="58"/>
      <c r="D32" s="59"/>
      <c r="E32" s="25">
        <f t="shared" si="1"/>
        <v>61.864406779661017</v>
      </c>
      <c r="F32" s="26">
        <f t="shared" si="1"/>
        <v>60.715057247785701</v>
      </c>
      <c r="G32" s="27">
        <f t="shared" si="1"/>
        <v>35</v>
      </c>
      <c r="U32" s="71"/>
      <c r="V32" s="28" t="str">
        <f t="shared" si="2"/>
        <v>植物のつくりとはたらき</v>
      </c>
      <c r="W32" s="25">
        <f t="shared" si="2"/>
        <v>61.864406779661017</v>
      </c>
      <c r="X32" s="26">
        <f t="shared" si="2"/>
        <v>60.715057247785701</v>
      </c>
      <c r="Y32" s="27">
        <f t="shared" si="2"/>
        <v>35</v>
      </c>
    </row>
    <row r="33" spans="1:25" hidden="1">
      <c r="A33" s="52"/>
      <c r="B33" s="57" t="str">
        <f t="shared" si="0"/>
        <v>動物のからだのつくりとはたらき</v>
      </c>
      <c r="C33" s="58"/>
      <c r="D33" s="59"/>
      <c r="E33" s="25">
        <f t="shared" si="1"/>
        <v>82.485875706214685</v>
      </c>
      <c r="F33" s="26">
        <f t="shared" si="1"/>
        <v>71.109670915244479</v>
      </c>
      <c r="G33" s="27">
        <f t="shared" si="1"/>
        <v>40</v>
      </c>
      <c r="U33" s="71"/>
      <c r="V33" s="28" t="str">
        <f t="shared" si="2"/>
        <v>動物のからだのつくりとはたらき</v>
      </c>
      <c r="W33" s="25">
        <f t="shared" si="2"/>
        <v>82.485875706214685</v>
      </c>
      <c r="X33" s="26">
        <f t="shared" si="2"/>
        <v>71.109670915244479</v>
      </c>
      <c r="Y33" s="27">
        <f t="shared" si="2"/>
        <v>40</v>
      </c>
    </row>
    <row r="34" spans="1:25" hidden="1">
      <c r="A34" s="52"/>
      <c r="B34" s="57" t="str">
        <f t="shared" si="0"/>
        <v>生物とかんきょう</v>
      </c>
      <c r="C34" s="58"/>
      <c r="D34" s="59"/>
      <c r="E34" s="25">
        <f t="shared" si="1"/>
        <v>83.898305084745758</v>
      </c>
      <c r="F34" s="26">
        <f t="shared" si="1"/>
        <v>79.390797148412176</v>
      </c>
      <c r="G34" s="27">
        <f t="shared" si="1"/>
        <v>45</v>
      </c>
      <c r="U34" s="71"/>
      <c r="V34" s="28" t="str">
        <f t="shared" si="2"/>
        <v>生物とかんきょう</v>
      </c>
      <c r="W34" s="25">
        <f t="shared" si="2"/>
        <v>83.898305084745758</v>
      </c>
      <c r="X34" s="26">
        <f t="shared" si="2"/>
        <v>79.390797148412176</v>
      </c>
      <c r="Y34" s="27">
        <f t="shared" si="2"/>
        <v>45</v>
      </c>
    </row>
    <row r="35" spans="1:25" hidden="1">
      <c r="A35" s="52"/>
      <c r="B35" s="57" t="str">
        <f t="shared" si="0"/>
        <v>月と太陽</v>
      </c>
      <c r="C35" s="58"/>
      <c r="D35" s="59"/>
      <c r="E35" s="25">
        <f t="shared" si="1"/>
        <v>83.050847457627114</v>
      </c>
      <c r="F35" s="26">
        <f t="shared" si="1"/>
        <v>76.539209332469213</v>
      </c>
      <c r="G35" s="27">
        <f t="shared" si="1"/>
        <v>50</v>
      </c>
      <c r="U35" s="71"/>
      <c r="V35" s="28" t="str">
        <f t="shared" si="2"/>
        <v>月と太陽</v>
      </c>
      <c r="W35" s="25">
        <f t="shared" si="2"/>
        <v>83.050847457627114</v>
      </c>
      <c r="X35" s="26">
        <f t="shared" si="2"/>
        <v>76.539209332469213</v>
      </c>
      <c r="Y35" s="27">
        <f t="shared" si="2"/>
        <v>50</v>
      </c>
    </row>
    <row r="36" spans="1:25" hidden="1">
      <c r="A36" s="53"/>
      <c r="B36" s="60" t="str">
        <f t="shared" si="0"/>
        <v>水よう液の性質</v>
      </c>
      <c r="C36" s="61"/>
      <c r="D36" s="62"/>
      <c r="E36" s="29">
        <f t="shared" si="1"/>
        <v>40.112994350282484</v>
      </c>
      <c r="F36" s="30">
        <f t="shared" si="1"/>
        <v>28.926333981421472</v>
      </c>
      <c r="G36" s="31">
        <f t="shared" si="1"/>
        <v>55</v>
      </c>
      <c r="U36" s="72"/>
      <c r="V36" s="32" t="str">
        <f t="shared" si="2"/>
        <v>水よう液の性質</v>
      </c>
      <c r="W36" s="29">
        <f t="shared" si="2"/>
        <v>40.112994350282484</v>
      </c>
      <c r="X36" s="30">
        <f t="shared" si="2"/>
        <v>28.926333981421472</v>
      </c>
      <c r="Y36" s="31">
        <f t="shared" si="2"/>
        <v>55</v>
      </c>
    </row>
    <row r="37" spans="1:25">
      <c r="A37" s="51" t="s">
        <v>6</v>
      </c>
      <c r="B37" s="54" t="str">
        <f t="shared" si="0"/>
        <v>物質・エネルギー</v>
      </c>
      <c r="C37" s="55"/>
      <c r="D37" s="56"/>
      <c r="E37" s="21">
        <f t="shared" si="1"/>
        <v>63.050847457627121</v>
      </c>
      <c r="F37" s="22">
        <f t="shared" si="1"/>
        <v>54.620868438107578</v>
      </c>
      <c r="G37" s="23">
        <f t="shared" si="1"/>
        <v>57.470534926666659</v>
      </c>
      <c r="U37" s="51" t="s">
        <v>6</v>
      </c>
      <c r="V37" s="24" t="str">
        <f t="shared" si="2"/>
        <v>物質・エネルギー</v>
      </c>
      <c r="W37" s="21">
        <f t="shared" si="2"/>
        <v>63.050847457627121</v>
      </c>
      <c r="X37" s="22">
        <f t="shared" si="2"/>
        <v>54.620868438107578</v>
      </c>
      <c r="Y37" s="23">
        <f t="shared" si="2"/>
        <v>57.470534926666659</v>
      </c>
    </row>
    <row r="38" spans="1:25">
      <c r="A38" s="52"/>
      <c r="B38" s="57" t="str">
        <f t="shared" si="0"/>
        <v>生命・地球</v>
      </c>
      <c r="C38" s="58"/>
      <c r="D38" s="59"/>
      <c r="E38" s="25">
        <f t="shared" si="1"/>
        <v>78.813559322033896</v>
      </c>
      <c r="F38" s="26">
        <f t="shared" si="1"/>
        <v>74.513162361509728</v>
      </c>
      <c r="G38" s="27">
        <f t="shared" si="1"/>
        <v>75.418353799999991</v>
      </c>
      <c r="U38" s="52"/>
      <c r="V38" s="28" t="str">
        <f t="shared" si="2"/>
        <v>生命・地球</v>
      </c>
      <c r="W38" s="25">
        <f t="shared" si="2"/>
        <v>78.813559322033896</v>
      </c>
      <c r="X38" s="26">
        <f t="shared" si="2"/>
        <v>74.513162361509728</v>
      </c>
      <c r="Y38" s="27">
        <f t="shared" si="2"/>
        <v>75.418353799999991</v>
      </c>
    </row>
    <row r="39" spans="1:25">
      <c r="A39" s="52"/>
      <c r="B39" s="57" t="str">
        <f t="shared" si="0"/>
        <v/>
      </c>
      <c r="C39" s="58"/>
      <c r="D39" s="59"/>
      <c r="E39" s="25" t="str">
        <f t="shared" si="1"/>
        <v/>
      </c>
      <c r="F39" s="26" t="str">
        <f t="shared" si="1"/>
        <v/>
      </c>
      <c r="G39" s="27" t="str">
        <f t="shared" si="1"/>
        <v/>
      </c>
      <c r="U39" s="52"/>
      <c r="V39" s="28" t="str">
        <f t="shared" si="2"/>
        <v/>
      </c>
      <c r="W39" s="25" t="str">
        <f t="shared" si="2"/>
        <v/>
      </c>
      <c r="X39" s="26" t="str">
        <f t="shared" si="2"/>
        <v/>
      </c>
      <c r="Y39" s="27" t="str">
        <f t="shared" si="2"/>
        <v/>
      </c>
    </row>
    <row r="40" spans="1:25">
      <c r="A40" s="52"/>
      <c r="B40" s="57" t="str">
        <f t="shared" si="0"/>
        <v/>
      </c>
      <c r="C40" s="58"/>
      <c r="D40" s="59"/>
      <c r="E40" s="25" t="str">
        <f t="shared" si="1"/>
        <v/>
      </c>
      <c r="F40" s="26" t="str">
        <f t="shared" si="1"/>
        <v/>
      </c>
      <c r="G40" s="27" t="str">
        <f t="shared" si="1"/>
        <v/>
      </c>
      <c r="U40" s="52"/>
      <c r="V40" s="28" t="str">
        <f t="shared" si="2"/>
        <v/>
      </c>
      <c r="W40" s="25" t="str">
        <f t="shared" si="2"/>
        <v/>
      </c>
      <c r="X40" s="26" t="str">
        <f t="shared" si="2"/>
        <v/>
      </c>
      <c r="Y40" s="27" t="str">
        <f t="shared" si="2"/>
        <v/>
      </c>
    </row>
    <row r="41" spans="1:25">
      <c r="A41" s="52"/>
      <c r="B41" s="57" t="str">
        <f t="shared" si="0"/>
        <v/>
      </c>
      <c r="C41" s="58"/>
      <c r="D41" s="59"/>
      <c r="E41" s="25" t="str">
        <f t="shared" si="1"/>
        <v/>
      </c>
      <c r="F41" s="26" t="str">
        <f t="shared" si="1"/>
        <v/>
      </c>
      <c r="G41" s="27" t="str">
        <f t="shared" si="1"/>
        <v/>
      </c>
      <c r="I41" s="33"/>
      <c r="U41" s="52"/>
      <c r="V41" s="28" t="str">
        <f t="shared" si="2"/>
        <v/>
      </c>
      <c r="W41" s="25" t="str">
        <f t="shared" si="2"/>
        <v/>
      </c>
      <c r="X41" s="26" t="str">
        <f t="shared" si="2"/>
        <v/>
      </c>
      <c r="Y41" s="27" t="str">
        <f t="shared" si="2"/>
        <v/>
      </c>
    </row>
    <row r="42" spans="1:25">
      <c r="A42" s="53"/>
      <c r="B42" s="60" t="str">
        <f t="shared" si="0"/>
        <v/>
      </c>
      <c r="C42" s="61"/>
      <c r="D42" s="62"/>
      <c r="E42" s="29" t="str">
        <f t="shared" si="1"/>
        <v/>
      </c>
      <c r="F42" s="30" t="str">
        <f t="shared" si="1"/>
        <v/>
      </c>
      <c r="G42" s="31" t="str">
        <f t="shared" si="1"/>
        <v/>
      </c>
      <c r="U42" s="53"/>
      <c r="V42" s="32" t="str">
        <f t="shared" si="2"/>
        <v/>
      </c>
      <c r="W42" s="29" t="str">
        <f t="shared" si="2"/>
        <v/>
      </c>
      <c r="X42" s="30" t="str">
        <f t="shared" si="2"/>
        <v/>
      </c>
      <c r="Y42" s="31" t="str">
        <f t="shared" si="2"/>
        <v/>
      </c>
    </row>
    <row r="43" spans="1:25" hidden="1">
      <c r="A43" s="51" t="s">
        <v>7</v>
      </c>
      <c r="B43" s="54" t="str">
        <f t="shared" si="0"/>
        <v/>
      </c>
      <c r="C43" s="55"/>
      <c r="D43" s="56"/>
      <c r="E43" s="21" t="str">
        <f t="shared" si="1"/>
        <v/>
      </c>
      <c r="F43" s="22" t="str">
        <f t="shared" si="1"/>
        <v/>
      </c>
      <c r="G43" s="23" t="str">
        <f t="shared" si="1"/>
        <v/>
      </c>
      <c r="U43" s="51" t="s">
        <v>7</v>
      </c>
      <c r="V43" s="24" t="str">
        <f t="shared" ref="V43:Y47" si="3">IF(V115&lt;&gt;"",V115,"")</f>
        <v/>
      </c>
      <c r="W43" s="21" t="str">
        <f t="shared" si="3"/>
        <v/>
      </c>
      <c r="X43" s="22" t="str">
        <f t="shared" si="3"/>
        <v/>
      </c>
      <c r="Y43" s="23" t="str">
        <f t="shared" si="3"/>
        <v/>
      </c>
    </row>
    <row r="44" spans="1:25">
      <c r="A44" s="52"/>
      <c r="B44" s="57" t="str">
        <f t="shared" si="0"/>
        <v>科学的な
思考・表現</v>
      </c>
      <c r="C44" s="58"/>
      <c r="D44" s="59"/>
      <c r="E44" s="25">
        <f t="shared" si="1"/>
        <v>65.281574630945869</v>
      </c>
      <c r="F44" s="26">
        <f t="shared" si="1"/>
        <v>57.95580457006669</v>
      </c>
      <c r="G44" s="27">
        <f t="shared" si="1"/>
        <v>59.567134487096773</v>
      </c>
      <c r="U44" s="52"/>
      <c r="V44" s="28" t="str">
        <f t="shared" si="3"/>
        <v>科学的な
思考・表現</v>
      </c>
      <c r="W44" s="25">
        <f t="shared" si="3"/>
        <v>65.281574630945869</v>
      </c>
      <c r="X44" s="26">
        <f t="shared" si="3"/>
        <v>57.95580457006669</v>
      </c>
      <c r="Y44" s="27">
        <f t="shared" si="3"/>
        <v>59.567134487096773</v>
      </c>
    </row>
    <row r="45" spans="1:25">
      <c r="A45" s="52"/>
      <c r="B45" s="57" t="str">
        <f t="shared" si="0"/>
        <v>観察・実験の技能</v>
      </c>
      <c r="C45" s="58"/>
      <c r="D45" s="59"/>
      <c r="E45" s="25">
        <f t="shared" si="1"/>
        <v>57.627118644067792</v>
      </c>
      <c r="F45" s="26">
        <f t="shared" si="1"/>
        <v>45.292719809894145</v>
      </c>
      <c r="G45" s="27">
        <f t="shared" si="1"/>
        <v>50.642240940000001</v>
      </c>
      <c r="U45" s="52"/>
      <c r="V45" s="28" t="str">
        <f t="shared" si="3"/>
        <v>観察・実験の技能</v>
      </c>
      <c r="W45" s="25">
        <f t="shared" si="3"/>
        <v>57.627118644067792</v>
      </c>
      <c r="X45" s="26">
        <f t="shared" si="3"/>
        <v>45.292719809894145</v>
      </c>
      <c r="Y45" s="27">
        <f t="shared" si="3"/>
        <v>50.642240940000001</v>
      </c>
    </row>
    <row r="46" spans="1:25">
      <c r="A46" s="52"/>
      <c r="B46" s="57" t="str">
        <f t="shared" si="0"/>
        <v>自然事象
についての
知識・理解</v>
      </c>
      <c r="C46" s="58"/>
      <c r="D46" s="59"/>
      <c r="E46" s="25">
        <f t="shared" si="1"/>
        <v>75.894538606403003</v>
      </c>
      <c r="F46" s="26">
        <f t="shared" si="1"/>
        <v>70.732819663474231</v>
      </c>
      <c r="G46" s="27">
        <f t="shared" si="1"/>
        <v>72.433426186111106</v>
      </c>
      <c r="U46" s="52"/>
      <c r="V46" s="28" t="str">
        <f t="shared" si="3"/>
        <v>自然事象
についての
知識・理解</v>
      </c>
      <c r="W46" s="25">
        <f t="shared" si="3"/>
        <v>75.894538606403003</v>
      </c>
      <c r="X46" s="26">
        <f t="shared" si="3"/>
        <v>70.732819663474231</v>
      </c>
      <c r="Y46" s="27">
        <f t="shared" si="3"/>
        <v>72.433426186111106</v>
      </c>
    </row>
    <row r="47" spans="1:25">
      <c r="A47" s="53"/>
      <c r="B47" s="60" t="str">
        <f t="shared" si="0"/>
        <v/>
      </c>
      <c r="C47" s="61"/>
      <c r="D47" s="62"/>
      <c r="E47" s="29" t="str">
        <f t="shared" si="1"/>
        <v/>
      </c>
      <c r="F47" s="30" t="str">
        <f t="shared" si="1"/>
        <v/>
      </c>
      <c r="G47" s="31" t="str">
        <f t="shared" si="1"/>
        <v/>
      </c>
      <c r="U47" s="53"/>
      <c r="V47" s="32" t="str">
        <f t="shared" si="3"/>
        <v/>
      </c>
      <c r="W47" s="29" t="str">
        <f t="shared" si="3"/>
        <v/>
      </c>
      <c r="X47" s="30" t="str">
        <f t="shared" si="3"/>
        <v/>
      </c>
      <c r="Y47" s="31" t="str">
        <f t="shared" si="3"/>
        <v/>
      </c>
    </row>
    <row r="48" spans="1:25" ht="4.5" customHeight="1">
      <c r="A48" s="49" t="s">
        <v>8</v>
      </c>
      <c r="B48" s="49"/>
      <c r="C48" s="49"/>
      <c r="D48" s="49"/>
      <c r="E48" s="49"/>
      <c r="F48" s="49"/>
      <c r="G48" s="49"/>
      <c r="H48" s="49"/>
      <c r="I48" s="49"/>
      <c r="J48" s="49"/>
      <c r="K48" s="49"/>
      <c r="L48" s="49"/>
      <c r="M48" s="49"/>
      <c r="N48" s="49"/>
      <c r="O48" s="49"/>
      <c r="P48" s="49"/>
    </row>
    <row r="49" spans="1:19" ht="4.5" customHeight="1">
      <c r="A49" s="49"/>
      <c r="B49" s="49"/>
      <c r="C49" s="49"/>
      <c r="D49" s="49"/>
      <c r="E49" s="49"/>
      <c r="F49" s="49"/>
      <c r="G49" s="49"/>
      <c r="H49" s="49"/>
      <c r="I49" s="49"/>
      <c r="J49" s="49"/>
      <c r="K49" s="49"/>
      <c r="L49" s="49"/>
      <c r="M49" s="49"/>
      <c r="N49" s="49"/>
      <c r="O49" s="49"/>
      <c r="P49" s="49"/>
    </row>
    <row r="50" spans="1:19" ht="4.5" customHeight="1">
      <c r="A50" s="49"/>
      <c r="B50" s="49"/>
      <c r="C50" s="49"/>
      <c r="D50" s="49"/>
      <c r="E50" s="49"/>
      <c r="F50" s="49"/>
      <c r="G50" s="49"/>
      <c r="H50" s="49"/>
      <c r="I50" s="49"/>
      <c r="J50" s="49"/>
      <c r="K50" s="49"/>
      <c r="L50" s="49"/>
      <c r="M50" s="49"/>
      <c r="N50" s="49"/>
      <c r="O50" s="49"/>
      <c r="P50" s="49"/>
    </row>
    <row r="51" spans="1:19" ht="4.5" customHeight="1">
      <c r="A51" s="49"/>
      <c r="B51" s="49"/>
      <c r="C51" s="49"/>
      <c r="D51" s="49"/>
      <c r="E51" s="49"/>
      <c r="F51" s="49"/>
      <c r="G51" s="49"/>
      <c r="H51" s="49"/>
      <c r="I51" s="49"/>
      <c r="J51" s="49"/>
      <c r="K51" s="49"/>
      <c r="L51" s="49"/>
      <c r="M51" s="49"/>
      <c r="N51" s="49"/>
      <c r="O51" s="49"/>
      <c r="P51" s="49"/>
    </row>
    <row r="52" spans="1:19" ht="4.5" customHeight="1">
      <c r="A52" s="49"/>
      <c r="B52" s="49"/>
      <c r="C52" s="49"/>
      <c r="D52" s="49"/>
      <c r="E52" s="49"/>
      <c r="F52" s="49"/>
      <c r="G52" s="49"/>
      <c r="H52" s="49"/>
      <c r="I52" s="49"/>
      <c r="J52" s="49"/>
      <c r="K52" s="49"/>
      <c r="L52" s="49"/>
      <c r="M52" s="49"/>
      <c r="N52" s="49"/>
      <c r="O52" s="49"/>
      <c r="P52" s="49"/>
    </row>
    <row r="53" spans="1:19" ht="17.25" customHeight="1">
      <c r="A53" s="4" t="s">
        <v>9</v>
      </c>
      <c r="B53" s="4"/>
      <c r="C53" s="4"/>
      <c r="H53" s="34"/>
      <c r="P53" s="35" t="s">
        <v>72</v>
      </c>
    </row>
    <row r="54" spans="1:19" ht="18.75" customHeight="1">
      <c r="A54" s="50" t="s">
        <v>11</v>
      </c>
      <c r="B54" s="50"/>
      <c r="C54" s="50"/>
      <c r="D54" s="50" t="s">
        <v>12</v>
      </c>
      <c r="E54" s="50"/>
      <c r="F54" s="50"/>
      <c r="G54" s="50"/>
      <c r="H54" s="50"/>
      <c r="I54" s="50" t="s">
        <v>13</v>
      </c>
      <c r="J54" s="50"/>
      <c r="K54" s="50"/>
      <c r="L54" s="50"/>
      <c r="M54" s="50"/>
      <c r="N54" s="50"/>
      <c r="O54" s="50"/>
      <c r="P54" s="50"/>
    </row>
    <row r="55" spans="1:19" ht="97.5" hidden="1" customHeight="1">
      <c r="A55" s="47" t="str">
        <f t="shared" ref="A55:A66" si="4">IF(V27&lt;&gt;"",V27,"")</f>
        <v>魚のたんじょう</v>
      </c>
      <c r="B55" s="47"/>
      <c r="C55" s="47"/>
      <c r="D55" s="48"/>
      <c r="E55" s="48"/>
      <c r="F55" s="48"/>
      <c r="G55" s="48"/>
      <c r="H55" s="48"/>
      <c r="I55" s="48"/>
      <c r="J55" s="48"/>
      <c r="K55" s="48"/>
      <c r="L55" s="48"/>
      <c r="M55" s="48"/>
      <c r="N55" s="48"/>
      <c r="O55" s="48"/>
      <c r="P55" s="48"/>
      <c r="S55" s="36">
        <f>LEN(V99)</f>
        <v>7</v>
      </c>
    </row>
    <row r="56" spans="1:19" ht="97.5" hidden="1" customHeight="1">
      <c r="A56" s="47" t="str">
        <f t="shared" si="4"/>
        <v>ふりこのきまり</v>
      </c>
      <c r="B56" s="47"/>
      <c r="C56" s="47"/>
      <c r="D56" s="48"/>
      <c r="E56" s="48"/>
      <c r="F56" s="48"/>
      <c r="G56" s="48"/>
      <c r="H56" s="48"/>
      <c r="I56" s="48"/>
      <c r="J56" s="48"/>
      <c r="K56" s="48"/>
      <c r="L56" s="48"/>
      <c r="M56" s="48"/>
      <c r="N56" s="48"/>
      <c r="O56" s="48"/>
      <c r="P56" s="48"/>
      <c r="S56" s="36">
        <f>LEN(V100)</f>
        <v>7</v>
      </c>
    </row>
    <row r="57" spans="1:19" ht="97.5" hidden="1" customHeight="1">
      <c r="A57" s="47" t="str">
        <f t="shared" si="4"/>
        <v>物のとけ方</v>
      </c>
      <c r="B57" s="47"/>
      <c r="C57" s="47"/>
      <c r="D57" s="48"/>
      <c r="E57" s="48"/>
      <c r="F57" s="48"/>
      <c r="G57" s="48"/>
      <c r="H57" s="48"/>
      <c r="I57" s="48"/>
      <c r="J57" s="48"/>
      <c r="K57" s="48"/>
      <c r="L57" s="48"/>
      <c r="M57" s="48"/>
      <c r="N57" s="48"/>
      <c r="O57" s="48"/>
      <c r="P57" s="48"/>
      <c r="S57" s="36">
        <f>LEN(V101)</f>
        <v>5</v>
      </c>
    </row>
    <row r="58" spans="1:19" ht="97.5" hidden="1" customHeight="1">
      <c r="A58" s="47" t="str">
        <f t="shared" si="4"/>
        <v>電流のはたらき</v>
      </c>
      <c r="B58" s="47"/>
      <c r="C58" s="47"/>
      <c r="D58" s="48"/>
      <c r="E58" s="48"/>
      <c r="F58" s="48"/>
      <c r="G58" s="48"/>
      <c r="H58" s="48"/>
      <c r="I58" s="48"/>
      <c r="J58" s="48"/>
      <c r="K58" s="48"/>
      <c r="L58" s="48"/>
      <c r="M58" s="48"/>
      <c r="N58" s="48"/>
      <c r="O58" s="48"/>
      <c r="P58" s="48"/>
      <c r="S58" s="36">
        <f>LEN(V102)</f>
        <v>7</v>
      </c>
    </row>
    <row r="59" spans="1:19" ht="97.5" hidden="1" customHeight="1">
      <c r="A59" s="47" t="str">
        <f t="shared" si="4"/>
        <v>物の燃え方</v>
      </c>
      <c r="B59" s="47"/>
      <c r="C59" s="47"/>
      <c r="D59" s="48"/>
      <c r="E59" s="48"/>
      <c r="F59" s="48"/>
      <c r="G59" s="48"/>
      <c r="H59" s="48"/>
      <c r="I59" s="48"/>
      <c r="J59" s="48"/>
      <c r="K59" s="48"/>
      <c r="L59" s="48"/>
      <c r="M59" s="48"/>
      <c r="N59" s="48"/>
      <c r="O59" s="48"/>
      <c r="P59" s="48"/>
      <c r="S59" s="36">
        <f>LEN(V103)</f>
        <v>5</v>
      </c>
    </row>
    <row r="60" spans="1:19" ht="97.5" hidden="1" customHeight="1">
      <c r="A60" s="47" t="str">
        <f t="shared" si="4"/>
        <v>植物のつくりとはたらき</v>
      </c>
      <c r="B60" s="47"/>
      <c r="C60" s="47"/>
      <c r="D60" s="48"/>
      <c r="E60" s="48"/>
      <c r="F60" s="48"/>
      <c r="G60" s="48"/>
      <c r="H60" s="48"/>
      <c r="I60" s="48"/>
      <c r="J60" s="48"/>
      <c r="K60" s="48"/>
      <c r="L60" s="48"/>
      <c r="M60" s="48"/>
      <c r="N60" s="48"/>
      <c r="O60" s="48"/>
      <c r="P60" s="48"/>
      <c r="S60" s="36">
        <f>LEN(V104)</f>
        <v>11</v>
      </c>
    </row>
    <row r="61" spans="1:19" ht="97.5" hidden="1" customHeight="1">
      <c r="A61" s="47" t="str">
        <f t="shared" si="4"/>
        <v>動物のからだのつくりとはたらき</v>
      </c>
      <c r="B61" s="47"/>
      <c r="C61" s="47"/>
      <c r="D61" s="48"/>
      <c r="E61" s="48"/>
      <c r="F61" s="48"/>
      <c r="G61" s="48"/>
      <c r="H61" s="48"/>
      <c r="I61" s="48"/>
      <c r="J61" s="48"/>
      <c r="K61" s="48"/>
      <c r="L61" s="48"/>
      <c r="M61" s="48"/>
      <c r="N61" s="48"/>
      <c r="O61" s="48"/>
      <c r="P61" s="48"/>
      <c r="S61" s="36">
        <f>LEN(V105)</f>
        <v>15</v>
      </c>
    </row>
    <row r="62" spans="1:19" ht="97.5" hidden="1" customHeight="1">
      <c r="A62" s="47" t="str">
        <f t="shared" si="4"/>
        <v>生物とかんきょう</v>
      </c>
      <c r="B62" s="47"/>
      <c r="C62" s="47"/>
      <c r="D62" s="48"/>
      <c r="E62" s="48"/>
      <c r="F62" s="48"/>
      <c r="G62" s="48"/>
      <c r="H62" s="48"/>
      <c r="I62" s="48"/>
      <c r="J62" s="48"/>
      <c r="K62" s="48"/>
      <c r="L62" s="48"/>
      <c r="M62" s="48"/>
      <c r="N62" s="48"/>
      <c r="O62" s="48"/>
      <c r="P62" s="48"/>
      <c r="S62" s="36">
        <f>LEN(V106)</f>
        <v>8</v>
      </c>
    </row>
    <row r="63" spans="1:19" ht="97.5" hidden="1" customHeight="1">
      <c r="A63" s="47" t="str">
        <f t="shared" si="4"/>
        <v>月と太陽</v>
      </c>
      <c r="B63" s="47"/>
      <c r="C63" s="47"/>
      <c r="D63" s="48"/>
      <c r="E63" s="48"/>
      <c r="F63" s="48"/>
      <c r="G63" s="48"/>
      <c r="H63" s="48"/>
      <c r="I63" s="48"/>
      <c r="J63" s="48"/>
      <c r="K63" s="48"/>
      <c r="L63" s="48"/>
      <c r="M63" s="48"/>
      <c r="N63" s="48"/>
      <c r="O63" s="48"/>
      <c r="P63" s="48"/>
      <c r="S63" s="36">
        <f>LEN(V107)</f>
        <v>4</v>
      </c>
    </row>
    <row r="64" spans="1:19" ht="97.5" hidden="1" customHeight="1">
      <c r="A64" s="47" t="str">
        <f t="shared" si="4"/>
        <v>水よう液の性質</v>
      </c>
      <c r="B64" s="47"/>
      <c r="C64" s="47"/>
      <c r="D64" s="48"/>
      <c r="E64" s="48"/>
      <c r="F64" s="48"/>
      <c r="G64" s="48"/>
      <c r="H64" s="48"/>
      <c r="I64" s="48"/>
      <c r="J64" s="48"/>
      <c r="K64" s="48"/>
      <c r="L64" s="48"/>
      <c r="M64" s="48"/>
      <c r="N64" s="48"/>
      <c r="O64" s="48"/>
      <c r="P64" s="48"/>
      <c r="S64" s="36">
        <f>LEN(V108)</f>
        <v>7</v>
      </c>
    </row>
    <row r="65" spans="1:21" ht="119.25" customHeight="1">
      <c r="A65" s="47" t="str">
        <f t="shared" si="4"/>
        <v>物質・エネルギー</v>
      </c>
      <c r="B65" s="47"/>
      <c r="C65" s="47"/>
      <c r="D65" s="48" t="s">
        <v>118</v>
      </c>
      <c r="E65" s="48"/>
      <c r="F65" s="48"/>
      <c r="G65" s="48"/>
      <c r="H65" s="48"/>
      <c r="I65" s="48" t="s">
        <v>104</v>
      </c>
      <c r="J65" s="48"/>
      <c r="K65" s="48"/>
      <c r="L65" s="48"/>
      <c r="M65" s="48"/>
      <c r="N65" s="48"/>
      <c r="O65" s="48"/>
      <c r="P65" s="48"/>
      <c r="S65" s="36">
        <f>LEN(V109)</f>
        <v>8</v>
      </c>
    </row>
    <row r="66" spans="1:21" ht="97.5" customHeight="1">
      <c r="A66" s="47" t="str">
        <f t="shared" si="4"/>
        <v>生命・地球</v>
      </c>
      <c r="B66" s="47"/>
      <c r="C66" s="47"/>
      <c r="D66" s="48" t="s">
        <v>105</v>
      </c>
      <c r="E66" s="48"/>
      <c r="F66" s="48"/>
      <c r="G66" s="48"/>
      <c r="H66" s="48"/>
      <c r="I66" s="48" t="s">
        <v>106</v>
      </c>
      <c r="J66" s="48"/>
      <c r="K66" s="48"/>
      <c r="L66" s="48"/>
      <c r="M66" s="48"/>
      <c r="N66" s="48"/>
      <c r="O66" s="48"/>
      <c r="P66" s="48"/>
      <c r="S66" s="36">
        <f>LEN(V110)</f>
        <v>5</v>
      </c>
    </row>
    <row r="67" spans="1:21" ht="97.5" customHeight="1">
      <c r="A67" s="47" t="str">
        <f>IF(V40&lt;&gt;"",V40,"")</f>
        <v/>
      </c>
      <c r="B67" s="47"/>
      <c r="C67" s="47"/>
      <c r="D67" s="48"/>
      <c r="E67" s="48"/>
      <c r="F67" s="48"/>
      <c r="G67" s="48"/>
      <c r="H67" s="48"/>
      <c r="I67" s="48"/>
      <c r="J67" s="48"/>
      <c r="K67" s="48"/>
      <c r="L67" s="48"/>
      <c r="M67" s="48"/>
      <c r="N67" s="48"/>
      <c r="O67" s="48"/>
      <c r="P67" s="48"/>
      <c r="S67" s="36">
        <f t="shared" ref="S67:S73" si="5">LEN(V112)</f>
        <v>0</v>
      </c>
    </row>
    <row r="68" spans="1:21" ht="97.5" customHeight="1">
      <c r="A68" s="47" t="str">
        <f>IF(V41&lt;&gt;"",V41,"")</f>
        <v/>
      </c>
      <c r="B68" s="47"/>
      <c r="C68" s="47"/>
      <c r="D68" s="48"/>
      <c r="E68" s="48"/>
      <c r="F68" s="48"/>
      <c r="G68" s="48"/>
      <c r="H68" s="48"/>
      <c r="I68" s="48"/>
      <c r="J68" s="48"/>
      <c r="K68" s="48"/>
      <c r="L68" s="48"/>
      <c r="M68" s="48"/>
      <c r="N68" s="48"/>
      <c r="O68" s="48"/>
      <c r="P68" s="48"/>
      <c r="S68" s="36">
        <f t="shared" si="5"/>
        <v>0</v>
      </c>
    </row>
    <row r="69" spans="1:21" ht="97.5" customHeight="1">
      <c r="A69" s="47" t="str">
        <f>IF(V42&lt;&gt;"",V42,"")</f>
        <v/>
      </c>
      <c r="B69" s="47"/>
      <c r="C69" s="47"/>
      <c r="D69" s="48"/>
      <c r="E69" s="48"/>
      <c r="F69" s="48"/>
      <c r="G69" s="48"/>
      <c r="H69" s="48"/>
      <c r="I69" s="48"/>
      <c r="J69" s="48"/>
      <c r="K69" s="48"/>
      <c r="L69" s="48"/>
      <c r="M69" s="48"/>
      <c r="N69" s="48"/>
      <c r="O69" s="48"/>
      <c r="P69" s="48"/>
      <c r="S69" s="36">
        <f t="shared" si="5"/>
        <v>0</v>
      </c>
    </row>
    <row r="70" spans="1:21" ht="97.5" hidden="1" customHeight="1">
      <c r="A70" s="45" t="str">
        <f>IF(V43&lt;&gt;"",V43,"")</f>
        <v/>
      </c>
      <c r="B70" s="45"/>
      <c r="C70" s="45"/>
      <c r="D70" s="46"/>
      <c r="E70" s="46"/>
      <c r="F70" s="46"/>
      <c r="G70" s="46"/>
      <c r="H70" s="46"/>
      <c r="I70" s="46"/>
      <c r="J70" s="46"/>
      <c r="K70" s="46"/>
      <c r="L70" s="46"/>
      <c r="M70" s="46"/>
      <c r="N70" s="46"/>
      <c r="O70" s="46"/>
      <c r="P70" s="46"/>
      <c r="S70" s="36">
        <f t="shared" si="5"/>
        <v>0</v>
      </c>
    </row>
    <row r="71" spans="1:21" ht="97.5" hidden="1" customHeight="1">
      <c r="A71" s="45" t="str">
        <f>IF(V44&lt;&gt;"",V44,"")</f>
        <v>科学的な
思考・表現</v>
      </c>
      <c r="B71" s="45"/>
      <c r="C71" s="45"/>
      <c r="D71" s="46"/>
      <c r="E71" s="46"/>
      <c r="F71" s="46"/>
      <c r="G71" s="46"/>
      <c r="H71" s="46"/>
      <c r="I71" s="46"/>
      <c r="J71" s="46"/>
      <c r="K71" s="46"/>
      <c r="L71" s="46"/>
      <c r="M71" s="46"/>
      <c r="N71" s="46"/>
      <c r="O71" s="46"/>
      <c r="P71" s="46"/>
      <c r="S71" s="36">
        <f t="shared" si="5"/>
        <v>10</v>
      </c>
    </row>
    <row r="72" spans="1:21" ht="97.5" hidden="1" customHeight="1">
      <c r="A72" s="45" t="str">
        <f>IF(V45&lt;&gt;"",V45,"")</f>
        <v>観察・実験の技能</v>
      </c>
      <c r="B72" s="45"/>
      <c r="C72" s="45"/>
      <c r="D72" s="46"/>
      <c r="E72" s="46"/>
      <c r="F72" s="46"/>
      <c r="G72" s="46"/>
      <c r="H72" s="46"/>
      <c r="I72" s="46"/>
      <c r="J72" s="46"/>
      <c r="K72" s="46"/>
      <c r="L72" s="46"/>
      <c r="M72" s="46"/>
      <c r="N72" s="46"/>
      <c r="O72" s="46"/>
      <c r="P72" s="46"/>
      <c r="S72" s="36">
        <f t="shared" si="5"/>
        <v>8</v>
      </c>
    </row>
    <row r="73" spans="1:21" ht="97.5" hidden="1" customHeight="1">
      <c r="A73" s="45" t="str">
        <f>IF(V46&lt;&gt;"",V46,"")</f>
        <v>自然事象
についての
知識・理解</v>
      </c>
      <c r="B73" s="45"/>
      <c r="C73" s="45"/>
      <c r="D73" s="46"/>
      <c r="E73" s="46"/>
      <c r="F73" s="46"/>
      <c r="G73" s="46"/>
      <c r="H73" s="46"/>
      <c r="I73" s="46"/>
      <c r="J73" s="46"/>
      <c r="K73" s="46"/>
      <c r="L73" s="46"/>
      <c r="M73" s="46"/>
      <c r="N73" s="46"/>
      <c r="O73" s="46"/>
      <c r="P73" s="46"/>
      <c r="S73" s="36">
        <f t="shared" si="5"/>
        <v>16</v>
      </c>
    </row>
    <row r="74" spans="1:21" ht="26.25" customHeight="1">
      <c r="A74" s="37"/>
      <c r="B74" s="37"/>
      <c r="C74" s="37"/>
      <c r="D74" s="38"/>
      <c r="E74" s="38"/>
      <c r="F74" s="38"/>
      <c r="G74" s="38"/>
      <c r="H74" s="38"/>
      <c r="I74" s="38"/>
      <c r="J74" s="38"/>
      <c r="K74" s="38"/>
      <c r="L74" s="38"/>
      <c r="M74" s="38"/>
      <c r="N74" s="38"/>
      <c r="O74" s="38"/>
      <c r="P74" s="38"/>
    </row>
    <row r="75" spans="1:21" ht="26.25" customHeight="1">
      <c r="A75" s="39"/>
      <c r="B75" s="39"/>
      <c r="C75" s="39"/>
      <c r="D75" s="38"/>
      <c r="E75" s="38"/>
      <c r="F75" s="38"/>
      <c r="G75" s="38"/>
      <c r="H75" s="38"/>
      <c r="I75" s="38"/>
      <c r="J75" s="38"/>
      <c r="K75" s="38"/>
      <c r="L75" s="38"/>
      <c r="M75" s="38"/>
      <c r="N75" s="38"/>
      <c r="O75" s="38"/>
      <c r="P75" s="38"/>
    </row>
    <row r="78" spans="1:21">
      <c r="T78" s="8"/>
      <c r="U78" s="8"/>
    </row>
    <row r="79" spans="1:21">
      <c r="T79" s="13"/>
      <c r="U79" s="13"/>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8" spans="20:25">
      <c r="U98" t="s">
        <v>14</v>
      </c>
      <c r="V98" s="40" t="s">
        <v>15</v>
      </c>
      <c r="W98" s="8" t="s">
        <v>16</v>
      </c>
      <c r="X98" s="8" t="s">
        <v>3</v>
      </c>
      <c r="Y98" s="8" t="s">
        <v>4</v>
      </c>
    </row>
    <row r="99" spans="20:25" ht="13.5" hidden="1" customHeight="1">
      <c r="T99" s="41"/>
      <c r="U99">
        <v>1</v>
      </c>
      <c r="V99" t="s">
        <v>73</v>
      </c>
      <c r="W99" s="13">
        <v>77.401129943502823</v>
      </c>
      <c r="X99" s="13">
        <v>81.162238064376751</v>
      </c>
      <c r="Y99" s="13">
        <v>10</v>
      </c>
    </row>
    <row r="100" spans="20:25" hidden="1">
      <c r="T100" s="42"/>
      <c r="U100">
        <v>2</v>
      </c>
      <c r="V100" t="s">
        <v>74</v>
      </c>
      <c r="W100" s="13">
        <v>63.841807909604519</v>
      </c>
      <c r="X100" s="13">
        <v>50.414056311658385</v>
      </c>
      <c r="Y100" s="13">
        <v>15</v>
      </c>
    </row>
    <row r="101" spans="20:25" hidden="1">
      <c r="T101" s="42"/>
      <c r="U101">
        <v>3</v>
      </c>
      <c r="V101" t="s">
        <v>75</v>
      </c>
      <c r="W101" s="13">
        <v>66.101694915254242</v>
      </c>
      <c r="X101" s="13">
        <v>54.777849787571107</v>
      </c>
      <c r="Y101" s="13">
        <v>20</v>
      </c>
    </row>
    <row r="102" spans="20:25" hidden="1">
      <c r="T102" s="42"/>
      <c r="U102">
        <v>4</v>
      </c>
      <c r="V102" t="s">
        <v>76</v>
      </c>
      <c r="W102" s="13">
        <v>70.056497175141246</v>
      </c>
      <c r="X102" s="13">
        <v>64.167926838049979</v>
      </c>
      <c r="Y102" s="13">
        <v>25</v>
      </c>
    </row>
    <row r="103" spans="20:25" hidden="1">
      <c r="T103" s="42"/>
      <c r="U103">
        <v>5</v>
      </c>
      <c r="V103" t="s">
        <v>77</v>
      </c>
      <c r="W103" s="13">
        <v>75.141242937853107</v>
      </c>
      <c r="X103" s="13">
        <v>74.818175271836978</v>
      </c>
      <c r="Y103" s="13">
        <v>30</v>
      </c>
    </row>
    <row r="104" spans="20:25" hidden="1">
      <c r="T104" s="42"/>
      <c r="U104">
        <v>6</v>
      </c>
      <c r="V104" t="s">
        <v>78</v>
      </c>
      <c r="W104" s="13">
        <v>61.864406779661017</v>
      </c>
      <c r="X104" s="13">
        <v>60.715057247785701</v>
      </c>
      <c r="Y104" s="13">
        <v>35</v>
      </c>
    </row>
    <row r="105" spans="20:25" hidden="1">
      <c r="T105" s="42"/>
      <c r="U105">
        <v>7</v>
      </c>
      <c r="V105" t="s">
        <v>79</v>
      </c>
      <c r="W105" s="13">
        <v>82.485875706214685</v>
      </c>
      <c r="X105" s="13">
        <v>71.109670915244479</v>
      </c>
      <c r="Y105" s="13">
        <v>40</v>
      </c>
    </row>
    <row r="106" spans="20:25" hidden="1">
      <c r="T106" s="42"/>
      <c r="U106">
        <v>8</v>
      </c>
      <c r="V106" t="s">
        <v>80</v>
      </c>
      <c r="W106" s="13">
        <v>83.898305084745758</v>
      </c>
      <c r="X106" s="13">
        <v>79.390797148412176</v>
      </c>
      <c r="Y106" s="13">
        <v>45</v>
      </c>
    </row>
    <row r="107" spans="20:25" hidden="1">
      <c r="T107" s="42"/>
      <c r="U107">
        <v>9</v>
      </c>
      <c r="V107" t="s">
        <v>81</v>
      </c>
      <c r="W107" s="13">
        <v>83.050847457627114</v>
      </c>
      <c r="X107" s="13">
        <v>76.539209332469213</v>
      </c>
      <c r="Y107" s="13">
        <v>50</v>
      </c>
    </row>
    <row r="108" spans="20:25" hidden="1">
      <c r="T108" s="43"/>
      <c r="U108">
        <v>10</v>
      </c>
      <c r="V108" t="s">
        <v>82</v>
      </c>
      <c r="W108" s="13">
        <v>40.112994350282484</v>
      </c>
      <c r="X108" s="13">
        <v>28.926333981421472</v>
      </c>
      <c r="Y108" s="13">
        <v>55</v>
      </c>
    </row>
    <row r="109" spans="20:25" ht="13.5" customHeight="1">
      <c r="T109" s="41"/>
      <c r="U109">
        <v>1</v>
      </c>
      <c r="V109" t="s">
        <v>83</v>
      </c>
      <c r="W109" s="13">
        <v>63.050847457627121</v>
      </c>
      <c r="X109" s="13">
        <v>54.620868438107578</v>
      </c>
      <c r="Y109" s="13">
        <v>57.470534926666659</v>
      </c>
    </row>
    <row r="110" spans="20:25">
      <c r="T110" s="42"/>
      <c r="U110">
        <v>2</v>
      </c>
      <c r="V110" t="s">
        <v>84</v>
      </c>
      <c r="W110" s="13">
        <v>78.813559322033896</v>
      </c>
      <c r="X110" s="13">
        <v>74.513162361509728</v>
      </c>
      <c r="Y110" s="13">
        <v>75.418353799999991</v>
      </c>
    </row>
    <row r="111" spans="20:25" hidden="1">
      <c r="T111" s="42"/>
      <c r="U111">
        <v>3</v>
      </c>
      <c r="V111" t="s">
        <v>25</v>
      </c>
      <c r="W111" s="13"/>
      <c r="X111" s="13"/>
      <c r="Y111" s="13"/>
    </row>
    <row r="112" spans="20:25" hidden="1">
      <c r="T112" s="42"/>
      <c r="U112">
        <v>4</v>
      </c>
      <c r="V112" t="s">
        <v>25</v>
      </c>
      <c r="W112" s="13"/>
      <c r="X112" s="13"/>
      <c r="Y112" s="13"/>
    </row>
    <row r="113" spans="20:25" hidden="1">
      <c r="T113" s="42"/>
      <c r="U113">
        <v>5</v>
      </c>
      <c r="V113" t="s">
        <v>25</v>
      </c>
      <c r="W113" s="13"/>
      <c r="X113" s="13"/>
      <c r="Y113" s="13"/>
    </row>
    <row r="114" spans="20:25" hidden="1">
      <c r="T114" s="43"/>
      <c r="U114">
        <v>6</v>
      </c>
      <c r="V114" t="s">
        <v>25</v>
      </c>
      <c r="W114" s="13"/>
      <c r="X114" s="13"/>
      <c r="Y114" s="13"/>
    </row>
    <row r="115" spans="20:25" ht="13.5" hidden="1" customHeight="1">
      <c r="T115" s="41"/>
      <c r="U115">
        <v>1</v>
      </c>
      <c r="W115" s="13"/>
      <c r="X115" s="13"/>
      <c r="Y115" s="13" t="s">
        <v>25</v>
      </c>
    </row>
    <row r="116" spans="20:25" ht="27">
      <c r="T116" s="42"/>
      <c r="U116">
        <v>2</v>
      </c>
      <c r="V116" s="44" t="s">
        <v>85</v>
      </c>
      <c r="W116" s="13">
        <v>65.281574630945869</v>
      </c>
      <c r="X116" s="13">
        <v>57.95580457006669</v>
      </c>
      <c r="Y116" s="13">
        <v>59.567134487096773</v>
      </c>
    </row>
    <row r="117" spans="20:25">
      <c r="T117" s="42"/>
      <c r="U117">
        <v>3</v>
      </c>
      <c r="V117" t="s">
        <v>86</v>
      </c>
      <c r="W117" s="13">
        <v>57.627118644067792</v>
      </c>
      <c r="X117" s="13">
        <v>45.292719809894145</v>
      </c>
      <c r="Y117" s="13">
        <v>50.642240940000001</v>
      </c>
    </row>
    <row r="118" spans="20:25" ht="40.5">
      <c r="T118" s="42"/>
      <c r="U118">
        <v>4</v>
      </c>
      <c r="V118" s="44" t="s">
        <v>87</v>
      </c>
      <c r="W118" s="13">
        <v>75.894538606403003</v>
      </c>
      <c r="X118" s="13">
        <v>70.732819663474231</v>
      </c>
      <c r="Y118" s="13">
        <v>72.433426186111106</v>
      </c>
    </row>
    <row r="119" spans="20:25" hidden="1">
      <c r="T119" s="43"/>
      <c r="U119">
        <v>5</v>
      </c>
      <c r="V119" t="s">
        <v>25</v>
      </c>
      <c r="W119" s="13"/>
      <c r="X119" s="13"/>
      <c r="Y119" s="13" t="s">
        <v>25</v>
      </c>
    </row>
    <row r="120" spans="20:25">
      <c r="W120" s="13"/>
      <c r="X120" s="13"/>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sheetData>
  <mergeCells count="9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3:C73"/>
    <mergeCell ref="D73:H73"/>
    <mergeCell ref="I73:P73"/>
    <mergeCell ref="A71:C71"/>
    <mergeCell ref="D71:H71"/>
    <mergeCell ref="I71:P71"/>
    <mergeCell ref="A72:C72"/>
    <mergeCell ref="D72:H72"/>
    <mergeCell ref="I72:P72"/>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小学校6年国語</vt:lpstr>
      <vt:lpstr>小学校6年社会</vt:lpstr>
      <vt:lpstr>小学校6年算数</vt:lpstr>
      <vt:lpstr>小学校6年理科</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堀江</cp:lastModifiedBy>
  <cp:lastPrinted>2017-03-07T02:38:58Z</cp:lastPrinted>
  <dcterms:created xsi:type="dcterms:W3CDTF">2017-01-13T11:38:48Z</dcterms:created>
  <dcterms:modified xsi:type="dcterms:W3CDTF">2017-03-07T02:39:02Z</dcterms:modified>
</cp:coreProperties>
</file>