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学力\"/>
    </mc:Choice>
  </mc:AlternateContent>
  <bookViews>
    <workbookView xWindow="480" yWindow="75" windowWidth="18315" windowHeight="11205" activeTab="1"/>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A68" i="1" l="1"/>
  <c r="S74" i="4" l="1"/>
  <c r="S73" i="4"/>
  <c r="S72" i="4"/>
  <c r="A72" i="4"/>
  <c r="S71" i="4"/>
  <c r="S70" i="4"/>
  <c r="S69" i="4"/>
  <c r="S68" i="4"/>
  <c r="S67" i="4"/>
  <c r="A67" i="4"/>
  <c r="S66" i="4"/>
  <c r="S65" i="4"/>
  <c r="S64" i="4"/>
  <c r="A64" i="4"/>
  <c r="S63" i="4"/>
  <c r="S62" i="4"/>
  <c r="S61" i="4"/>
  <c r="S60" i="4"/>
  <c r="S59" i="4"/>
  <c r="S58" i="4"/>
  <c r="S57" i="4"/>
  <c r="S56" i="4"/>
  <c r="A56" i="4"/>
  <c r="S55" i="4"/>
  <c r="Y47" i="4"/>
  <c r="X47" i="4"/>
  <c r="F47" i="4" s="1"/>
  <c r="W47" i="4"/>
  <c r="V47" i="4"/>
  <c r="G47" i="4"/>
  <c r="E47" i="4"/>
  <c r="B47" i="4"/>
  <c r="Y46" i="4"/>
  <c r="X46" i="4"/>
  <c r="F46" i="4" s="1"/>
  <c r="W46" i="4"/>
  <c r="E46" i="4" s="1"/>
  <c r="V46" i="4"/>
  <c r="A74" i="4" s="1"/>
  <c r="G46" i="4"/>
  <c r="Y45" i="4"/>
  <c r="X45" i="4"/>
  <c r="F45" i="4" s="1"/>
  <c r="W45" i="4"/>
  <c r="E45" i="4" s="1"/>
  <c r="V45" i="4"/>
  <c r="A73" i="4" s="1"/>
  <c r="G45" i="4"/>
  <c r="B45" i="4"/>
  <c r="Y44" i="4"/>
  <c r="X44" i="4"/>
  <c r="F44" i="4" s="1"/>
  <c r="W44" i="4"/>
  <c r="E44" i="4" s="1"/>
  <c r="V44" i="4"/>
  <c r="B44" i="4" s="1"/>
  <c r="G44" i="4"/>
  <c r="Y43" i="4"/>
  <c r="G43" i="4" s="1"/>
  <c r="X43" i="4"/>
  <c r="F43" i="4" s="1"/>
  <c r="W43" i="4"/>
  <c r="V43" i="4"/>
  <c r="A71" i="4" s="1"/>
  <c r="E43" i="4"/>
  <c r="Y42" i="4"/>
  <c r="X42" i="4"/>
  <c r="F42" i="4" s="1"/>
  <c r="W42" i="4"/>
  <c r="V42" i="4"/>
  <c r="A70" i="4" s="1"/>
  <c r="G42" i="4"/>
  <c r="E42" i="4"/>
  <c r="B42" i="4"/>
  <c r="Y41" i="4"/>
  <c r="X41" i="4"/>
  <c r="F41" i="4" s="1"/>
  <c r="W41" i="4"/>
  <c r="E41" i="4" s="1"/>
  <c r="V41" i="4"/>
  <c r="A69" i="4" s="1"/>
  <c r="G41" i="4"/>
  <c r="B41" i="4"/>
  <c r="Y40" i="4"/>
  <c r="X40" i="4"/>
  <c r="F40" i="4" s="1"/>
  <c r="W40" i="4"/>
  <c r="E40" i="4" s="1"/>
  <c r="V40" i="4"/>
  <c r="A68" i="4" s="1"/>
  <c r="G40" i="4"/>
  <c r="Y39" i="4"/>
  <c r="G39" i="4" s="1"/>
  <c r="X39" i="4"/>
  <c r="F39" i="4" s="1"/>
  <c r="W39" i="4"/>
  <c r="V39" i="4"/>
  <c r="B39" i="4" s="1"/>
  <c r="E39" i="4"/>
  <c r="Y38" i="4"/>
  <c r="X38" i="4"/>
  <c r="F38" i="4" s="1"/>
  <c r="W38" i="4"/>
  <c r="E38" i="4" s="1"/>
  <c r="V38" i="4"/>
  <c r="A66" i="4" s="1"/>
  <c r="G38" i="4"/>
  <c r="B38" i="4"/>
  <c r="Y37" i="4"/>
  <c r="X37" i="4"/>
  <c r="F37" i="4" s="1"/>
  <c r="W37" i="4"/>
  <c r="E37" i="4" s="1"/>
  <c r="V37" i="4"/>
  <c r="A65" i="4" s="1"/>
  <c r="G37" i="4"/>
  <c r="Y36" i="4"/>
  <c r="X36" i="4"/>
  <c r="F36" i="4" s="1"/>
  <c r="W36" i="4"/>
  <c r="E36" i="4" s="1"/>
  <c r="V36" i="4"/>
  <c r="G36" i="4"/>
  <c r="B36" i="4"/>
  <c r="Y35" i="4"/>
  <c r="X35" i="4"/>
  <c r="F35" i="4" s="1"/>
  <c r="W35" i="4"/>
  <c r="E35" i="4" s="1"/>
  <c r="V35" i="4"/>
  <c r="A63" i="4" s="1"/>
  <c r="G35" i="4"/>
  <c r="Y34" i="4"/>
  <c r="X34" i="4"/>
  <c r="F34" i="4" s="1"/>
  <c r="W34" i="4"/>
  <c r="V34" i="4"/>
  <c r="A62" i="4" s="1"/>
  <c r="G34" i="4"/>
  <c r="E34" i="4"/>
  <c r="Y33" i="4"/>
  <c r="X33" i="4"/>
  <c r="F33" i="4" s="1"/>
  <c r="W33" i="4"/>
  <c r="V33" i="4"/>
  <c r="A61" i="4" s="1"/>
  <c r="G33" i="4"/>
  <c r="E33" i="4"/>
  <c r="B33" i="4"/>
  <c r="Y32" i="4"/>
  <c r="X32" i="4"/>
  <c r="F32" i="4" s="1"/>
  <c r="W32" i="4"/>
  <c r="E32" i="4" s="1"/>
  <c r="V32" i="4"/>
  <c r="A60" i="4" s="1"/>
  <c r="G32" i="4"/>
  <c r="B32" i="4"/>
  <c r="Y31" i="4"/>
  <c r="X31" i="4"/>
  <c r="F31" i="4" s="1"/>
  <c r="W31" i="4"/>
  <c r="E31" i="4" s="1"/>
  <c r="V31" i="4"/>
  <c r="A59" i="4" s="1"/>
  <c r="G31" i="4"/>
  <c r="Y30" i="4"/>
  <c r="X30" i="4"/>
  <c r="F30" i="4" s="1"/>
  <c r="W30" i="4"/>
  <c r="E30" i="4" s="1"/>
  <c r="V30" i="4"/>
  <c r="A58" i="4" s="1"/>
  <c r="G30" i="4"/>
  <c r="B30" i="4"/>
  <c r="Y29" i="4"/>
  <c r="X29" i="4"/>
  <c r="F29" i="4" s="1"/>
  <c r="W29" i="4"/>
  <c r="E29" i="4" s="1"/>
  <c r="V29" i="4"/>
  <c r="A57" i="4" s="1"/>
  <c r="G29" i="4"/>
  <c r="Y28" i="4"/>
  <c r="G28" i="4" s="1"/>
  <c r="X28" i="4"/>
  <c r="F28" i="4" s="1"/>
  <c r="W28" i="4"/>
  <c r="E28" i="4" s="1"/>
  <c r="V28" i="4"/>
  <c r="B28" i="4"/>
  <c r="Y27" i="4"/>
  <c r="X27" i="4"/>
  <c r="F27" i="4" s="1"/>
  <c r="W27" i="4"/>
  <c r="E27" i="4" s="1"/>
  <c r="V27" i="4"/>
  <c r="A55" i="4" s="1"/>
  <c r="G27" i="4"/>
  <c r="B27" i="4"/>
  <c r="B29" i="4" l="1"/>
  <c r="B31" i="4"/>
  <c r="B35" i="4"/>
  <c r="B40" i="4"/>
  <c r="B46" i="4"/>
  <c r="B34" i="4"/>
  <c r="B37" i="4"/>
  <c r="B43" i="4"/>
  <c r="S74" i="3"/>
  <c r="S73" i="3"/>
  <c r="S72" i="3"/>
  <c r="S71" i="3"/>
  <c r="A71" i="3"/>
  <c r="S70" i="3"/>
  <c r="S69" i="3"/>
  <c r="S68" i="3"/>
  <c r="A68" i="3"/>
  <c r="S67" i="3"/>
  <c r="A67" i="3"/>
  <c r="S66" i="3"/>
  <c r="S65" i="3"/>
  <c r="S64" i="3"/>
  <c r="S63" i="3"/>
  <c r="S62" i="3"/>
  <c r="S61" i="3"/>
  <c r="S60" i="3"/>
  <c r="S59" i="3"/>
  <c r="S58" i="3"/>
  <c r="S57" i="3"/>
  <c r="S56" i="3"/>
  <c r="A56" i="3"/>
  <c r="S55" i="3"/>
  <c r="Y47" i="3"/>
  <c r="X47" i="3"/>
  <c r="F47" i="3" s="1"/>
  <c r="W47" i="3"/>
  <c r="E47" i="3" s="1"/>
  <c r="V47" i="3"/>
  <c r="B47" i="3" s="1"/>
  <c r="G47" i="3"/>
  <c r="Y46" i="3"/>
  <c r="X46" i="3"/>
  <c r="F46" i="3" s="1"/>
  <c r="W46" i="3"/>
  <c r="E46" i="3" s="1"/>
  <c r="V46" i="3"/>
  <c r="A74" i="3" s="1"/>
  <c r="G46" i="3"/>
  <c r="Y45" i="3"/>
  <c r="X45" i="3"/>
  <c r="F45" i="3" s="1"/>
  <c r="W45" i="3"/>
  <c r="E45" i="3" s="1"/>
  <c r="V45" i="3"/>
  <c r="A73" i="3" s="1"/>
  <c r="G45" i="3"/>
  <c r="B45" i="3"/>
  <c r="Y44" i="3"/>
  <c r="X44" i="3"/>
  <c r="F44" i="3" s="1"/>
  <c r="W44" i="3"/>
  <c r="E44" i="3" s="1"/>
  <c r="V44" i="3"/>
  <c r="B44" i="3" s="1"/>
  <c r="G44" i="3"/>
  <c r="Y43" i="3"/>
  <c r="X43" i="3"/>
  <c r="F43" i="3" s="1"/>
  <c r="W43" i="3"/>
  <c r="E43" i="3" s="1"/>
  <c r="V43" i="3"/>
  <c r="G43" i="3"/>
  <c r="B43" i="3"/>
  <c r="Y42" i="3"/>
  <c r="X42" i="3"/>
  <c r="F42" i="3" s="1"/>
  <c r="W42" i="3"/>
  <c r="E42" i="3" s="1"/>
  <c r="V42" i="3"/>
  <c r="A70" i="3" s="1"/>
  <c r="G42" i="3"/>
  <c r="Y41" i="3"/>
  <c r="X41" i="3"/>
  <c r="F41" i="3" s="1"/>
  <c r="W41" i="3"/>
  <c r="E41" i="3" s="1"/>
  <c r="V41" i="3"/>
  <c r="A69" i="3" s="1"/>
  <c r="G41" i="3"/>
  <c r="Y40" i="3"/>
  <c r="X40" i="3"/>
  <c r="F40" i="3" s="1"/>
  <c r="W40" i="3"/>
  <c r="V40" i="3"/>
  <c r="B40" i="3" s="1"/>
  <c r="G40" i="3"/>
  <c r="E40" i="3"/>
  <c r="Y39" i="3"/>
  <c r="X39" i="3"/>
  <c r="F39" i="3" s="1"/>
  <c r="W39" i="3"/>
  <c r="E39" i="3" s="1"/>
  <c r="V39" i="3"/>
  <c r="G39" i="3"/>
  <c r="B39" i="3"/>
  <c r="Y38" i="3"/>
  <c r="X38" i="3"/>
  <c r="F38" i="3" s="1"/>
  <c r="W38" i="3"/>
  <c r="E38" i="3" s="1"/>
  <c r="V38" i="3"/>
  <c r="A66" i="3" s="1"/>
  <c r="G38" i="3"/>
  <c r="Y37" i="3"/>
  <c r="X37" i="3"/>
  <c r="F37" i="3" s="1"/>
  <c r="W37" i="3"/>
  <c r="E37" i="3" s="1"/>
  <c r="V37" i="3"/>
  <c r="A65" i="3" s="1"/>
  <c r="G37" i="3"/>
  <c r="B37" i="3"/>
  <c r="Y36" i="3"/>
  <c r="X36" i="3"/>
  <c r="F36" i="3" s="1"/>
  <c r="W36" i="3"/>
  <c r="E36" i="3" s="1"/>
  <c r="V36" i="3"/>
  <c r="B36" i="3" s="1"/>
  <c r="G36" i="3"/>
  <c r="Y35" i="3"/>
  <c r="G35" i="3" s="1"/>
  <c r="X35" i="3"/>
  <c r="F35" i="3" s="1"/>
  <c r="W35" i="3"/>
  <c r="E35" i="3" s="1"/>
  <c r="V35" i="3"/>
  <c r="A63" i="3" s="1"/>
  <c r="Y34" i="3"/>
  <c r="X34" i="3"/>
  <c r="F34" i="3" s="1"/>
  <c r="W34" i="3"/>
  <c r="E34" i="3" s="1"/>
  <c r="V34" i="3"/>
  <c r="A62" i="3" s="1"/>
  <c r="G34" i="3"/>
  <c r="B34" i="3"/>
  <c r="Y33" i="3"/>
  <c r="X33" i="3"/>
  <c r="F33" i="3" s="1"/>
  <c r="W33" i="3"/>
  <c r="E33" i="3" s="1"/>
  <c r="V33" i="3"/>
  <c r="A61" i="3" s="1"/>
  <c r="G33" i="3"/>
  <c r="Y32" i="3"/>
  <c r="X32" i="3"/>
  <c r="F32" i="3" s="1"/>
  <c r="W32" i="3"/>
  <c r="E32" i="3" s="1"/>
  <c r="V32" i="3"/>
  <c r="A60" i="3" s="1"/>
  <c r="G32" i="3"/>
  <c r="Y31" i="3"/>
  <c r="X31" i="3"/>
  <c r="F31" i="3" s="1"/>
  <c r="W31" i="3"/>
  <c r="V31" i="3"/>
  <c r="B31" i="3" s="1"/>
  <c r="G31" i="3"/>
  <c r="E31" i="3"/>
  <c r="Y30" i="3"/>
  <c r="X30" i="3"/>
  <c r="F30" i="3" s="1"/>
  <c r="W30" i="3"/>
  <c r="E30" i="3" s="1"/>
  <c r="V30" i="3"/>
  <c r="A58" i="3" s="1"/>
  <c r="G30" i="3"/>
  <c r="B30" i="3"/>
  <c r="Y29" i="3"/>
  <c r="X29" i="3"/>
  <c r="F29" i="3" s="1"/>
  <c r="W29" i="3"/>
  <c r="E29" i="3" s="1"/>
  <c r="V29" i="3"/>
  <c r="A57" i="3" s="1"/>
  <c r="G29" i="3"/>
  <c r="Y28" i="3"/>
  <c r="X28" i="3"/>
  <c r="F28" i="3" s="1"/>
  <c r="W28" i="3"/>
  <c r="E28" i="3" s="1"/>
  <c r="V28" i="3"/>
  <c r="G28" i="3"/>
  <c r="B28" i="3"/>
  <c r="Y27" i="3"/>
  <c r="X27" i="3"/>
  <c r="F27" i="3" s="1"/>
  <c r="W27" i="3"/>
  <c r="E27" i="3" s="1"/>
  <c r="V27" i="3"/>
  <c r="A55" i="3" s="1"/>
  <c r="G27" i="3"/>
  <c r="B33" i="3" l="1"/>
  <c r="B42" i="3"/>
  <c r="B27" i="3"/>
  <c r="B32" i="3"/>
  <c r="B35" i="3"/>
  <c r="B38" i="3"/>
  <c r="B41" i="3"/>
  <c r="A59" i="3"/>
  <c r="A64" i="3"/>
  <c r="A72" i="3"/>
  <c r="B29" i="3"/>
  <c r="B46" i="3"/>
  <c r="S74" i="2"/>
  <c r="S73" i="2"/>
  <c r="S72" i="2"/>
  <c r="A72" i="2"/>
  <c r="S71" i="2"/>
  <c r="S70" i="2"/>
  <c r="S69" i="2"/>
  <c r="S68" i="2"/>
  <c r="S67" i="2"/>
  <c r="A67" i="2"/>
  <c r="S66" i="2"/>
  <c r="S65" i="2"/>
  <c r="S64" i="2"/>
  <c r="A64" i="2"/>
  <c r="S63" i="2"/>
  <c r="S62" i="2"/>
  <c r="S61" i="2"/>
  <c r="S60" i="2"/>
  <c r="S59" i="2"/>
  <c r="A59" i="2"/>
  <c r="S58" i="2"/>
  <c r="S57" i="2"/>
  <c r="S56" i="2"/>
  <c r="S55" i="2"/>
  <c r="Y47" i="2"/>
  <c r="G47" i="2" s="1"/>
  <c r="X47" i="2"/>
  <c r="F47" i="2" s="1"/>
  <c r="W47" i="2"/>
  <c r="V47" i="2"/>
  <c r="E47" i="2"/>
  <c r="B47" i="2"/>
  <c r="Y46" i="2"/>
  <c r="X46" i="2"/>
  <c r="F46" i="2" s="1"/>
  <c r="W46" i="2"/>
  <c r="E46" i="2" s="1"/>
  <c r="V46" i="2"/>
  <c r="A74" i="2" s="1"/>
  <c r="G46" i="2"/>
  <c r="B46" i="2"/>
  <c r="Y45" i="2"/>
  <c r="X45" i="2"/>
  <c r="F45" i="2" s="1"/>
  <c r="W45" i="2"/>
  <c r="E45" i="2" s="1"/>
  <c r="V45" i="2"/>
  <c r="A73" i="2" s="1"/>
  <c r="G45" i="2"/>
  <c r="Y44" i="2"/>
  <c r="X44" i="2"/>
  <c r="F44" i="2" s="1"/>
  <c r="W44" i="2"/>
  <c r="E44" i="2" s="1"/>
  <c r="V44" i="2"/>
  <c r="G44" i="2"/>
  <c r="B44" i="2"/>
  <c r="Y43" i="2"/>
  <c r="X43" i="2"/>
  <c r="F43" i="2" s="1"/>
  <c r="W43" i="2"/>
  <c r="V43" i="2"/>
  <c r="A71" i="2" s="1"/>
  <c r="G43" i="2"/>
  <c r="E43" i="2"/>
  <c r="Y42" i="2"/>
  <c r="G42" i="2" s="1"/>
  <c r="X42" i="2"/>
  <c r="F42" i="2" s="1"/>
  <c r="W42" i="2"/>
  <c r="V42" i="2"/>
  <c r="A70" i="2" s="1"/>
  <c r="E42" i="2"/>
  <c r="B42" i="2"/>
  <c r="Y41" i="2"/>
  <c r="X41" i="2"/>
  <c r="F41" i="2" s="1"/>
  <c r="W41" i="2"/>
  <c r="E41" i="2" s="1"/>
  <c r="V41" i="2"/>
  <c r="A69" i="2" s="1"/>
  <c r="G41" i="2"/>
  <c r="B41" i="2"/>
  <c r="Y40" i="2"/>
  <c r="X40" i="2"/>
  <c r="F40" i="2" s="1"/>
  <c r="W40" i="2"/>
  <c r="E40" i="2" s="1"/>
  <c r="V40" i="2"/>
  <c r="A68" i="2" s="1"/>
  <c r="G40" i="2"/>
  <c r="Y39" i="2"/>
  <c r="X39" i="2"/>
  <c r="F39" i="2" s="1"/>
  <c r="W39" i="2"/>
  <c r="V39" i="2"/>
  <c r="B39" i="2" s="1"/>
  <c r="G39" i="2"/>
  <c r="E39" i="2"/>
  <c r="Y38" i="2"/>
  <c r="X38" i="2"/>
  <c r="F38" i="2" s="1"/>
  <c r="W38" i="2"/>
  <c r="E38" i="2" s="1"/>
  <c r="V38" i="2"/>
  <c r="A66" i="2" s="1"/>
  <c r="G38" i="2"/>
  <c r="B38" i="2"/>
  <c r="Y37" i="2"/>
  <c r="X37" i="2"/>
  <c r="F37" i="2" s="1"/>
  <c r="W37" i="2"/>
  <c r="E37" i="2" s="1"/>
  <c r="V37" i="2"/>
  <c r="A65" i="2" s="1"/>
  <c r="G37" i="2"/>
  <c r="Y36" i="2"/>
  <c r="X36" i="2"/>
  <c r="F36" i="2" s="1"/>
  <c r="W36" i="2"/>
  <c r="V36" i="2"/>
  <c r="G36" i="2"/>
  <c r="E36" i="2"/>
  <c r="B36" i="2"/>
  <c r="Y35" i="2"/>
  <c r="X35" i="2"/>
  <c r="F35" i="2" s="1"/>
  <c r="W35" i="2"/>
  <c r="E35" i="2" s="1"/>
  <c r="V35" i="2"/>
  <c r="A63" i="2" s="1"/>
  <c r="G35" i="2"/>
  <c r="B35" i="2"/>
  <c r="Y34" i="2"/>
  <c r="X34" i="2"/>
  <c r="F34" i="2" s="1"/>
  <c r="W34" i="2"/>
  <c r="E34" i="2" s="1"/>
  <c r="V34" i="2"/>
  <c r="A62" i="2" s="1"/>
  <c r="G34" i="2"/>
  <c r="Y33" i="2"/>
  <c r="X33" i="2"/>
  <c r="F33" i="2" s="1"/>
  <c r="W33" i="2"/>
  <c r="V33" i="2"/>
  <c r="A61" i="2" s="1"/>
  <c r="G33" i="2"/>
  <c r="E33" i="2"/>
  <c r="Y32" i="2"/>
  <c r="X32" i="2"/>
  <c r="F32" i="2" s="1"/>
  <c r="W32" i="2"/>
  <c r="V32" i="2"/>
  <c r="A60" i="2" s="1"/>
  <c r="G32" i="2"/>
  <c r="E32" i="2"/>
  <c r="B32" i="2"/>
  <c r="Y31" i="2"/>
  <c r="X31" i="2"/>
  <c r="F31" i="2" s="1"/>
  <c r="W31" i="2"/>
  <c r="E31" i="2" s="1"/>
  <c r="V31" i="2"/>
  <c r="G31" i="2"/>
  <c r="B31" i="2"/>
  <c r="Y30" i="2"/>
  <c r="X30" i="2"/>
  <c r="F30" i="2" s="1"/>
  <c r="W30" i="2"/>
  <c r="E30" i="2" s="1"/>
  <c r="V30" i="2"/>
  <c r="A58" i="2" s="1"/>
  <c r="G30" i="2"/>
  <c r="Y29" i="2"/>
  <c r="X29" i="2"/>
  <c r="F29" i="2" s="1"/>
  <c r="W29" i="2"/>
  <c r="E29" i="2" s="1"/>
  <c r="V29" i="2"/>
  <c r="A57" i="2" s="1"/>
  <c r="G29" i="2"/>
  <c r="B29" i="2"/>
  <c r="Y28" i="2"/>
  <c r="X28" i="2"/>
  <c r="F28" i="2" s="1"/>
  <c r="W28" i="2"/>
  <c r="E28" i="2" s="1"/>
  <c r="V28" i="2"/>
  <c r="B28" i="2" s="1"/>
  <c r="G28" i="2"/>
  <c r="Y27" i="2"/>
  <c r="X27" i="2"/>
  <c r="F27" i="2" s="1"/>
  <c r="W27" i="2"/>
  <c r="V27" i="2"/>
  <c r="A55" i="2" s="1"/>
  <c r="G27" i="2"/>
  <c r="E27" i="2"/>
  <c r="B27" i="2"/>
  <c r="A56" i="2" l="1"/>
  <c r="B34" i="2"/>
  <c r="B40" i="2"/>
  <c r="B30" i="2"/>
  <c r="B33" i="2"/>
  <c r="B37" i="2"/>
  <c r="B43" i="2"/>
  <c r="B45" i="2"/>
  <c r="S74" i="1"/>
  <c r="S73" i="1"/>
  <c r="S72" i="1"/>
  <c r="A72" i="1"/>
  <c r="S71" i="1"/>
  <c r="S70" i="1"/>
  <c r="S69" i="1"/>
  <c r="S68" i="1"/>
  <c r="S67" i="1"/>
  <c r="A67" i="1"/>
  <c r="S66" i="1"/>
  <c r="S65" i="1"/>
  <c r="S64" i="1"/>
  <c r="A64" i="1"/>
  <c r="S63" i="1"/>
  <c r="A63" i="1"/>
  <c r="S62" i="1"/>
  <c r="S61" i="1"/>
  <c r="S60" i="1"/>
  <c r="S59" i="1"/>
  <c r="A59" i="1"/>
  <c r="S58" i="1"/>
  <c r="S57" i="1"/>
  <c r="S56" i="1"/>
  <c r="A56" i="1"/>
  <c r="S55" i="1"/>
  <c r="A55" i="1"/>
  <c r="Y47" i="1"/>
  <c r="G47" i="1" s="1"/>
  <c r="X47" i="1"/>
  <c r="F47" i="1" s="1"/>
  <c r="W47" i="1"/>
  <c r="V47" i="1"/>
  <c r="B47" i="1" s="1"/>
  <c r="E47" i="1"/>
  <c r="Y46" i="1"/>
  <c r="X46" i="1"/>
  <c r="F46" i="1" s="1"/>
  <c r="W46" i="1"/>
  <c r="E46" i="1" s="1"/>
  <c r="V46" i="1"/>
  <c r="A74" i="1" s="1"/>
  <c r="G46" i="1"/>
  <c r="B46" i="1"/>
  <c r="Y45" i="1"/>
  <c r="X45" i="1"/>
  <c r="F45" i="1" s="1"/>
  <c r="W45" i="1"/>
  <c r="E45" i="1" s="1"/>
  <c r="V45" i="1"/>
  <c r="A73" i="1" s="1"/>
  <c r="G45" i="1"/>
  <c r="Y44" i="1"/>
  <c r="X44" i="1"/>
  <c r="F44" i="1" s="1"/>
  <c r="W44" i="1"/>
  <c r="E44" i="1" s="1"/>
  <c r="V44" i="1"/>
  <c r="G44" i="1"/>
  <c r="B44" i="1"/>
  <c r="Y43" i="1"/>
  <c r="X43" i="1"/>
  <c r="F43" i="1" s="1"/>
  <c r="W43" i="1"/>
  <c r="E43" i="1" s="1"/>
  <c r="V43" i="1"/>
  <c r="A71" i="1" s="1"/>
  <c r="G43" i="1"/>
  <c r="Y42" i="1"/>
  <c r="G42" i="1" s="1"/>
  <c r="X42" i="1"/>
  <c r="F42" i="1" s="1"/>
  <c r="W42" i="1"/>
  <c r="E42" i="1" s="1"/>
  <c r="V42" i="1"/>
  <c r="A70" i="1" s="1"/>
  <c r="Y41" i="1"/>
  <c r="X41" i="1"/>
  <c r="F41" i="1" s="1"/>
  <c r="W41" i="1"/>
  <c r="E41" i="1" s="1"/>
  <c r="V41" i="1"/>
  <c r="A69" i="1" s="1"/>
  <c r="G41" i="1"/>
  <c r="B41" i="1"/>
  <c r="Y40" i="1"/>
  <c r="X40" i="1"/>
  <c r="F40" i="1" s="1"/>
  <c r="W40" i="1"/>
  <c r="E40" i="1" s="1"/>
  <c r="V40" i="1"/>
  <c r="B40" i="1" s="1"/>
  <c r="G40" i="1"/>
  <c r="Y39" i="1"/>
  <c r="X39" i="1"/>
  <c r="F39" i="1" s="1"/>
  <c r="W39" i="1"/>
  <c r="E39" i="1" s="1"/>
  <c r="V39" i="1"/>
  <c r="B39" i="1" s="1"/>
  <c r="G39" i="1"/>
  <c r="Y38" i="1"/>
  <c r="X38" i="1"/>
  <c r="F38" i="1" s="1"/>
  <c r="W38" i="1"/>
  <c r="E38" i="1" s="1"/>
  <c r="V38" i="1"/>
  <c r="A66" i="1" s="1"/>
  <c r="G38" i="1"/>
  <c r="B38" i="1"/>
  <c r="Y37" i="1"/>
  <c r="X37" i="1"/>
  <c r="F37" i="1" s="1"/>
  <c r="W37" i="1"/>
  <c r="E37" i="1" s="1"/>
  <c r="V37" i="1"/>
  <c r="A65" i="1" s="1"/>
  <c r="G37" i="1"/>
  <c r="Y36" i="1"/>
  <c r="X36" i="1"/>
  <c r="F36" i="1" s="1"/>
  <c r="W36" i="1"/>
  <c r="V36" i="1"/>
  <c r="B36" i="1" s="1"/>
  <c r="G36" i="1"/>
  <c r="E36" i="1"/>
  <c r="Y35" i="1"/>
  <c r="G35" i="1" s="1"/>
  <c r="X35" i="1"/>
  <c r="F35" i="1" s="1"/>
  <c r="W35" i="1"/>
  <c r="E35" i="1" s="1"/>
  <c r="V35" i="1"/>
  <c r="B35" i="1"/>
  <c r="Y34" i="1"/>
  <c r="X34" i="1"/>
  <c r="F34" i="1" s="1"/>
  <c r="W34" i="1"/>
  <c r="E34" i="1" s="1"/>
  <c r="V34" i="1"/>
  <c r="A62" i="1" s="1"/>
  <c r="G34" i="1"/>
  <c r="Y33" i="1"/>
  <c r="X33" i="1"/>
  <c r="F33" i="1" s="1"/>
  <c r="W33" i="1"/>
  <c r="E33" i="1" s="1"/>
  <c r="V33" i="1"/>
  <c r="A61" i="1" s="1"/>
  <c r="G33" i="1"/>
  <c r="Y32" i="1"/>
  <c r="X32" i="1"/>
  <c r="F32" i="1" s="1"/>
  <c r="W32" i="1"/>
  <c r="V32" i="1"/>
  <c r="B32" i="1" s="1"/>
  <c r="G32" i="1"/>
  <c r="E32" i="1"/>
  <c r="Y31" i="1"/>
  <c r="X31" i="1"/>
  <c r="F31" i="1" s="1"/>
  <c r="W31" i="1"/>
  <c r="E31" i="1" s="1"/>
  <c r="V31" i="1"/>
  <c r="G31" i="1"/>
  <c r="B31" i="1"/>
  <c r="Y30" i="1"/>
  <c r="G30" i="1" s="1"/>
  <c r="X30" i="1"/>
  <c r="F30" i="1" s="1"/>
  <c r="W30" i="1"/>
  <c r="E30" i="1" s="1"/>
  <c r="V30" i="1"/>
  <c r="A58" i="1" s="1"/>
  <c r="Y29" i="1"/>
  <c r="X29" i="1"/>
  <c r="F29" i="1" s="1"/>
  <c r="W29" i="1"/>
  <c r="E29" i="1" s="1"/>
  <c r="V29" i="1"/>
  <c r="A57" i="1" s="1"/>
  <c r="G29" i="1"/>
  <c r="B29" i="1"/>
  <c r="Y28" i="1"/>
  <c r="X28" i="1"/>
  <c r="F28" i="1" s="1"/>
  <c r="W28" i="1"/>
  <c r="E28" i="1" s="1"/>
  <c r="V28" i="1"/>
  <c r="B28" i="1" s="1"/>
  <c r="G28" i="1"/>
  <c r="Y27" i="1"/>
  <c r="X27" i="1"/>
  <c r="F27" i="1" s="1"/>
  <c r="W27" i="1"/>
  <c r="E27" i="1" s="1"/>
  <c r="V27" i="1"/>
  <c r="G27" i="1"/>
  <c r="B27" i="1"/>
  <c r="B43" i="1" l="1"/>
  <c r="B37" i="1"/>
  <c r="A60" i="1"/>
  <c r="B34" i="1"/>
  <c r="B33" i="1"/>
  <c r="B30" i="1"/>
  <c r="B42" i="1"/>
  <c r="B45" i="1"/>
</calcChain>
</file>

<file path=xl/sharedStrings.xml><?xml version="1.0" encoding="utf-8"?>
<sst xmlns="http://schemas.openxmlformats.org/spreadsheetml/2006/main" count="232" uniqueCount="132">
  <si>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</si>
  <si>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</si>
  <si>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</si>
  <si>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</si>
  <si>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</si>
  <si>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</si>
  <si>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</si>
  <si>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</si>
  <si>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</si>
  <si>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</si>
  <si>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</si>
  <si>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</si>
  <si>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</si>
  <si>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</si>
  <si>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</si>
  <si>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</si>
  <si>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</si>
  <si>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</si>
  <si>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</si>
  <si>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</si>
  <si>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</si>
  <si>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</si>
  <si>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記事を読んで意見文を書く</t>
    <phoneticPr fontId="1"/>
  </si>
  <si>
    <t>作文</t>
    <phoneticPr fontId="1"/>
  </si>
  <si>
    <t/>
  </si>
  <si>
    <t>話すこと・聞くこと</t>
    <phoneticPr fontId="1"/>
  </si>
  <si>
    <t>書くこと</t>
    <phoneticPr fontId="1"/>
  </si>
  <si>
    <t>読むこと</t>
    <phoneticPr fontId="1"/>
  </si>
  <si>
    <t>伝統的な言語文化と
国語の特質
に関する事項</t>
    <phoneticPr fontId="1"/>
  </si>
  <si>
    <t>話す・聞く能力</t>
    <phoneticPr fontId="1"/>
  </si>
  <si>
    <t>書く能力</t>
    <phoneticPr fontId="1"/>
  </si>
  <si>
    <t>読む能力</t>
    <phoneticPr fontId="1"/>
  </si>
  <si>
    <t>言語についての
知識・理解・技能</t>
    <phoneticPr fontId="1"/>
  </si>
  <si>
    <t>宇都宮市立西が岡小学校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</si>
  <si>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</si>
  <si>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</si>
  <si>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</si>
  <si>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</si>
  <si>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工業生産と工業地域</t>
    <phoneticPr fontId="1"/>
  </si>
  <si>
    <t>わたしたちの生活と情報</t>
    <phoneticPr fontId="1"/>
  </si>
  <si>
    <t>わたしたちの生活と環境</t>
    <phoneticPr fontId="1"/>
  </si>
  <si>
    <t>縄文時代～平安時代</t>
    <phoneticPr fontId="1"/>
  </si>
  <si>
    <t>鎌倉時代，室町時代</t>
    <phoneticPr fontId="1"/>
  </si>
  <si>
    <t>安土桃山時代，江戸時代</t>
    <phoneticPr fontId="1"/>
  </si>
  <si>
    <t>明治時代，大正時代</t>
    <phoneticPr fontId="1"/>
  </si>
  <si>
    <t>国土の様子</t>
    <phoneticPr fontId="1"/>
  </si>
  <si>
    <t>農業や水産業</t>
    <phoneticPr fontId="1"/>
  </si>
  <si>
    <t>工業生産</t>
    <phoneticPr fontId="1"/>
  </si>
  <si>
    <t>情報産業や
情報化社会</t>
    <phoneticPr fontId="1"/>
  </si>
  <si>
    <t>日本の歴史</t>
    <phoneticPr fontId="1"/>
  </si>
  <si>
    <t>社会的な
思考・判断・表現</t>
    <phoneticPr fontId="1"/>
  </si>
  <si>
    <t>観察・資料
活用の技能</t>
    <phoneticPr fontId="1"/>
  </si>
  <si>
    <t>社会的事象
についての
知識・理解</t>
    <phoneticPr fontId="1"/>
  </si>
  <si>
    <t>宇都宮市立西が岡小学校 第６学年【社会】領域別／観点別正答率</t>
    <phoneticPr fontId="1"/>
  </si>
  <si>
    <t>小数の計算・整数のなかま分け</t>
    <phoneticPr fontId="1"/>
  </si>
  <si>
    <t>分数の計算</t>
    <phoneticPr fontId="1"/>
  </si>
  <si>
    <t>面積と体積</t>
    <phoneticPr fontId="1"/>
  </si>
  <si>
    <t>単位量あたりの大きさ・速さ</t>
    <phoneticPr fontId="1"/>
  </si>
  <si>
    <t>正多角形・合同・円周</t>
    <phoneticPr fontId="1"/>
  </si>
  <si>
    <t>対称な図形</t>
    <phoneticPr fontId="1"/>
  </si>
  <si>
    <t>割合と比</t>
    <phoneticPr fontId="1"/>
  </si>
  <si>
    <t>比例・反比例</t>
    <phoneticPr fontId="1"/>
  </si>
  <si>
    <t>文字の式</t>
    <phoneticPr fontId="1"/>
  </si>
  <si>
    <t>数と計算</t>
    <phoneticPr fontId="1"/>
  </si>
  <si>
    <t>量と測定</t>
    <phoneticPr fontId="1"/>
  </si>
  <si>
    <t>図形</t>
    <phoneticPr fontId="1"/>
  </si>
  <si>
    <t>数量関係</t>
    <phoneticPr fontId="1"/>
  </si>
  <si>
    <t>数学的な考え方</t>
    <phoneticPr fontId="1"/>
  </si>
  <si>
    <t>数量や図形
についての技能</t>
    <phoneticPr fontId="1"/>
  </si>
  <si>
    <t>数量や図形
についての
知識・理解</t>
    <phoneticPr fontId="1"/>
  </si>
  <si>
    <t>宇都宮市立西が岡小学校 第６学年【算数】領域別／観点別正答率</t>
    <phoneticPr fontId="1"/>
  </si>
  <si>
    <t>人のたんじょう</t>
    <phoneticPr fontId="1"/>
  </si>
  <si>
    <t>ふりこのきまり</t>
    <phoneticPr fontId="1"/>
  </si>
  <si>
    <t>物のとけ方</t>
    <phoneticPr fontId="1"/>
  </si>
  <si>
    <t>電流のはたらき</t>
    <phoneticPr fontId="1"/>
  </si>
  <si>
    <t>物の燃え方</t>
    <phoneticPr fontId="1"/>
  </si>
  <si>
    <t>植物のつくりとはたらき</t>
    <phoneticPr fontId="1"/>
  </si>
  <si>
    <t>動物のからだのつくりとはたらき</t>
    <phoneticPr fontId="1"/>
  </si>
  <si>
    <t>生物とかんきょう</t>
    <phoneticPr fontId="1"/>
  </si>
  <si>
    <t>月と太陽</t>
    <phoneticPr fontId="1"/>
  </si>
  <si>
    <t>水よう液の性質</t>
    <phoneticPr fontId="1"/>
  </si>
  <si>
    <t>物質・エネルギー</t>
    <phoneticPr fontId="1"/>
  </si>
  <si>
    <t>生命・地球</t>
    <phoneticPr fontId="1"/>
  </si>
  <si>
    <t>科学的な
思考・表現</t>
    <phoneticPr fontId="1"/>
  </si>
  <si>
    <t>観察・実験の技能</t>
    <phoneticPr fontId="1"/>
  </si>
  <si>
    <t>自然事象
についての
知識・理解</t>
    <phoneticPr fontId="1"/>
  </si>
  <si>
    <t>宇都宮市立西が岡小学校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</si>
  <si>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</si>
  <si>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</si>
  <si>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</si>
  <si>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</si>
  <si>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</si>
  <si>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1"/>
  </si>
  <si>
    <t>宇都宮市立西が岡小学校</t>
    <phoneticPr fontId="1"/>
  </si>
  <si>
    <t>・計算問題は，今後継続して反復練習を積み重ねていく。また，少人数指導や家庭での自主学習での指導を継続し，定着を図る。</t>
    <rPh sb="1" eb="3">
      <t>ケイサン</t>
    </rPh>
    <rPh sb="3" eb="5">
      <t>モンダイ</t>
    </rPh>
    <rPh sb="7" eb="9">
      <t>コンゴ</t>
    </rPh>
    <rPh sb="9" eb="11">
      <t>ケイゾク</t>
    </rPh>
    <rPh sb="13" eb="15">
      <t>ハンプク</t>
    </rPh>
    <rPh sb="15" eb="17">
      <t>レンシュウ</t>
    </rPh>
    <rPh sb="18" eb="19">
      <t>ツ</t>
    </rPh>
    <rPh sb="20" eb="21">
      <t>カサ</t>
    </rPh>
    <rPh sb="29" eb="32">
      <t>ショウニンズウ</t>
    </rPh>
    <rPh sb="32" eb="34">
      <t>シドウ</t>
    </rPh>
    <rPh sb="35" eb="37">
      <t>カテイ</t>
    </rPh>
    <rPh sb="39" eb="41">
      <t>ジシュ</t>
    </rPh>
    <rPh sb="41" eb="43">
      <t>ガクシュウ</t>
    </rPh>
    <rPh sb="45" eb="47">
      <t>シドウ</t>
    </rPh>
    <rPh sb="48" eb="50">
      <t>ケイゾク</t>
    </rPh>
    <rPh sb="52" eb="54">
      <t>テイチャク</t>
    </rPh>
    <rPh sb="55" eb="56">
      <t>ハカ</t>
    </rPh>
    <phoneticPr fontId="1"/>
  </si>
  <si>
    <t>・再度，コンパスや分度器の使い方といった，基礎基本から指導を徹底する。図形に関する基本的な問題を，繰り返し練習することで，感覚を養っていく。</t>
    <rPh sb="1" eb="3">
      <t>サイド</t>
    </rPh>
    <rPh sb="9" eb="12">
      <t>ブンドキ</t>
    </rPh>
    <rPh sb="13" eb="14">
      <t>ツカ</t>
    </rPh>
    <rPh sb="15" eb="16">
      <t>カタ</t>
    </rPh>
    <rPh sb="21" eb="23">
      <t>キソ</t>
    </rPh>
    <rPh sb="23" eb="25">
      <t>キホン</t>
    </rPh>
    <rPh sb="27" eb="29">
      <t>シドウ</t>
    </rPh>
    <rPh sb="30" eb="32">
      <t>テッテイ</t>
    </rPh>
    <rPh sb="35" eb="37">
      <t>ズケイ</t>
    </rPh>
    <rPh sb="38" eb="39">
      <t>カン</t>
    </rPh>
    <rPh sb="41" eb="44">
      <t>キホンテキ</t>
    </rPh>
    <rPh sb="45" eb="47">
      <t>モンダイ</t>
    </rPh>
    <rPh sb="49" eb="50">
      <t>ク</t>
    </rPh>
    <rPh sb="51" eb="52">
      <t>カエ</t>
    </rPh>
    <rPh sb="53" eb="55">
      <t>レンシュウ</t>
    </rPh>
    <rPh sb="61" eb="63">
      <t>カンカク</t>
    </rPh>
    <rPh sb="64" eb="65">
      <t>ヤシナ</t>
    </rPh>
    <phoneticPr fontId="1"/>
  </si>
  <si>
    <t>・反比例の問題について，もう一度よく復習し，表に当てはまる数を適切に求められるように練習させる。</t>
    <rPh sb="1" eb="4">
      <t>ハンピレイ</t>
    </rPh>
    <rPh sb="5" eb="7">
      <t>モンダイ</t>
    </rPh>
    <rPh sb="14" eb="16">
      <t>イチド</t>
    </rPh>
    <rPh sb="18" eb="20">
      <t>フクシュウ</t>
    </rPh>
    <rPh sb="22" eb="23">
      <t>ヒョウ</t>
    </rPh>
    <rPh sb="24" eb="25">
      <t>ア</t>
    </rPh>
    <rPh sb="29" eb="30">
      <t>カズ</t>
    </rPh>
    <rPh sb="31" eb="33">
      <t>テキセツ</t>
    </rPh>
    <rPh sb="34" eb="35">
      <t>モト</t>
    </rPh>
    <rPh sb="42" eb="44">
      <t>レンシュウ</t>
    </rPh>
    <phoneticPr fontId="1"/>
  </si>
  <si>
    <t>　国語科を中心とし，自分の言葉で文章にまとめる指導の充実</t>
    <phoneticPr fontId="1"/>
  </si>
  <si>
    <t>　算数：基礎的事項を確実に理解させる指導の充実</t>
    <phoneticPr fontId="1"/>
  </si>
  <si>
    <t>・市の調査において，「土曜日や日曜日など学校が休みの日について，学校の授業以外に一日どれくらい学習していますか」の質問で，「ほとんどしない」「10分くらい」と回答している児童の割合が市平均より高い学年が多い。家庭学習を充実させること，自主的に学習に取り組む態度を育成することが課題である。本年度上学年で取り組んだ「リレー自主学習ノート」を下学年にも拡充し，保護者への啓発を図る。
・４，６年生は，国・県・市の調査から「文章を書く」問題の正答率が参考値を下回っている。本年度，書く活動を意図的に多く取り入れ，書くことへの抵抗感を緩和し習慣化を図ってきた。次年度も継続して，各教科の授業の振り返りのときに，分かるようになったことやできるようになったことを文章で書くようにする。今後，書いた文章を読み合い書き方を学ぶ時間を確保する。また，指定された長さで文章を書く学習も日々の授業の中で行っていく。
・国・市の調査において，算数の基礎的・基本的事項が理解できていない児童が多い。個に応じて，つまずいているところまで戻って確実に理解できるようにする。引き続き，朝の学習や家庭学習などで繰り返し問題に取り組ませ，定着を図る。</t>
    <rPh sb="1" eb="2">
      <t>シ</t>
    </rPh>
    <rPh sb="3" eb="5">
      <t>チョウサ</t>
    </rPh>
    <rPh sb="11" eb="14">
      <t>ドヨウビ</t>
    </rPh>
    <rPh sb="15" eb="18">
      <t>ニチヨウビ</t>
    </rPh>
    <rPh sb="20" eb="22">
      <t>ガッコウ</t>
    </rPh>
    <rPh sb="23" eb="24">
      <t>ヤス</t>
    </rPh>
    <rPh sb="26" eb="27">
      <t>ヒ</t>
    </rPh>
    <rPh sb="32" eb="34">
      <t>ガッコウ</t>
    </rPh>
    <rPh sb="35" eb="37">
      <t>ジュギョウ</t>
    </rPh>
    <rPh sb="37" eb="39">
      <t>イガイ</t>
    </rPh>
    <rPh sb="40" eb="42">
      <t>イチニチ</t>
    </rPh>
    <rPh sb="47" eb="49">
      <t>ガクシュウ</t>
    </rPh>
    <rPh sb="57" eb="59">
      <t>シツモン</t>
    </rPh>
    <rPh sb="73" eb="74">
      <t>フン</t>
    </rPh>
    <rPh sb="79" eb="81">
      <t>カイトウ</t>
    </rPh>
    <rPh sb="85" eb="87">
      <t>ジドウ</t>
    </rPh>
    <rPh sb="88" eb="90">
      <t>ワリアイ</t>
    </rPh>
    <rPh sb="91" eb="92">
      <t>シ</t>
    </rPh>
    <rPh sb="92" eb="94">
      <t>ヘイキン</t>
    </rPh>
    <rPh sb="96" eb="97">
      <t>タカ</t>
    </rPh>
    <rPh sb="98" eb="100">
      <t>ガクネン</t>
    </rPh>
    <rPh sb="101" eb="102">
      <t>オオ</t>
    </rPh>
    <rPh sb="104" eb="106">
      <t>カテイ</t>
    </rPh>
    <rPh sb="106" eb="108">
      <t>ガクシュウ</t>
    </rPh>
    <rPh sb="109" eb="111">
      <t>ジュウジツ</t>
    </rPh>
    <rPh sb="117" eb="120">
      <t>ジシュテキ</t>
    </rPh>
    <rPh sb="121" eb="123">
      <t>ガクシュウ</t>
    </rPh>
    <rPh sb="124" eb="125">
      <t>ト</t>
    </rPh>
    <rPh sb="126" eb="127">
      <t>ク</t>
    </rPh>
    <rPh sb="128" eb="130">
      <t>タイド</t>
    </rPh>
    <rPh sb="131" eb="133">
      <t>イクセイ</t>
    </rPh>
    <rPh sb="138" eb="140">
      <t>カダイ</t>
    </rPh>
    <rPh sb="144" eb="147">
      <t>ホンネンド</t>
    </rPh>
    <rPh sb="147" eb="148">
      <t>ジョウ</t>
    </rPh>
    <rPh sb="148" eb="150">
      <t>ガクネン</t>
    </rPh>
    <rPh sb="151" eb="152">
      <t>ト</t>
    </rPh>
    <rPh sb="153" eb="154">
      <t>ク</t>
    </rPh>
    <rPh sb="160" eb="162">
      <t>ジシュ</t>
    </rPh>
    <rPh sb="162" eb="164">
      <t>ガクシュウ</t>
    </rPh>
    <rPh sb="169" eb="171">
      <t>カガク</t>
    </rPh>
    <rPh sb="171" eb="172">
      <t>ネン</t>
    </rPh>
    <rPh sb="174" eb="176">
      <t>カクジュウ</t>
    </rPh>
    <rPh sb="178" eb="181">
      <t>ホゴシャ</t>
    </rPh>
    <rPh sb="183" eb="185">
      <t>ケイハツ</t>
    </rPh>
    <rPh sb="186" eb="187">
      <t>ハカ</t>
    </rPh>
    <rPh sb="195" eb="197">
      <t>ネンセイ</t>
    </rPh>
    <rPh sb="199" eb="200">
      <t>クニ</t>
    </rPh>
    <rPh sb="201" eb="202">
      <t>ケン</t>
    </rPh>
    <rPh sb="203" eb="204">
      <t>シ</t>
    </rPh>
    <rPh sb="205" eb="207">
      <t>チョウサ</t>
    </rPh>
    <rPh sb="210" eb="212">
      <t>ブンショウ</t>
    </rPh>
    <rPh sb="213" eb="214">
      <t>カ</t>
    </rPh>
    <rPh sb="216" eb="218">
      <t>モンダイ</t>
    </rPh>
    <rPh sb="219" eb="221">
      <t>セイトウ</t>
    </rPh>
    <rPh sb="221" eb="222">
      <t>リツ</t>
    </rPh>
    <rPh sb="223" eb="225">
      <t>サンコウ</t>
    </rPh>
    <rPh sb="225" eb="226">
      <t>チ</t>
    </rPh>
    <rPh sb="227" eb="229">
      <t>シタマワ</t>
    </rPh>
    <rPh sb="234" eb="237">
      <t>ホンネンド</t>
    </rPh>
    <rPh sb="238" eb="239">
      <t>カ</t>
    </rPh>
    <rPh sb="240" eb="242">
      <t>カツドウ</t>
    </rPh>
    <rPh sb="243" eb="246">
      <t>イトテキ</t>
    </rPh>
    <rPh sb="247" eb="248">
      <t>オオ</t>
    </rPh>
    <rPh sb="249" eb="250">
      <t>ト</t>
    </rPh>
    <rPh sb="251" eb="252">
      <t>イ</t>
    </rPh>
    <rPh sb="254" eb="255">
      <t>カ</t>
    </rPh>
    <rPh sb="260" eb="263">
      <t>テイコウカン</t>
    </rPh>
    <rPh sb="264" eb="266">
      <t>カンワ</t>
    </rPh>
    <rPh sb="267" eb="270">
      <t>シュウカンカ</t>
    </rPh>
    <rPh sb="271" eb="272">
      <t>ハカ</t>
    </rPh>
    <rPh sb="277" eb="280">
      <t>ジネンド</t>
    </rPh>
    <rPh sb="281" eb="283">
      <t>ケイゾク</t>
    </rPh>
    <rPh sb="286" eb="289">
      <t>カクキョウカ</t>
    </rPh>
    <rPh sb="290" eb="292">
      <t>ジュギョウ</t>
    </rPh>
    <rPh sb="293" eb="294">
      <t>フ</t>
    </rPh>
    <rPh sb="295" eb="296">
      <t>カエ</t>
    </rPh>
    <rPh sb="302" eb="303">
      <t>ワ</t>
    </rPh>
    <rPh sb="326" eb="328">
      <t>ブンショウ</t>
    </rPh>
    <rPh sb="329" eb="330">
      <t>カ</t>
    </rPh>
    <rPh sb="337" eb="339">
      <t>コンゴ</t>
    </rPh>
    <rPh sb="367" eb="369">
      <t>シテイ</t>
    </rPh>
    <rPh sb="372" eb="373">
      <t>ナガ</t>
    </rPh>
    <rPh sb="375" eb="377">
      <t>ブンショウ</t>
    </rPh>
    <rPh sb="378" eb="379">
      <t>カ</t>
    </rPh>
    <rPh sb="380" eb="382">
      <t>ガクシュウ</t>
    </rPh>
    <rPh sb="383" eb="385">
      <t>ヒビ</t>
    </rPh>
    <rPh sb="386" eb="388">
      <t>ジュギョウ</t>
    </rPh>
    <rPh sb="389" eb="390">
      <t>ナカ</t>
    </rPh>
    <rPh sb="391" eb="392">
      <t>オコナ</t>
    </rPh>
    <rPh sb="400" eb="401">
      <t>クニ</t>
    </rPh>
    <rPh sb="402" eb="403">
      <t>シ</t>
    </rPh>
    <rPh sb="404" eb="406">
      <t>チョウサ</t>
    </rPh>
    <rPh sb="411" eb="413">
      <t>サンスウ</t>
    </rPh>
    <rPh sb="414" eb="417">
      <t>キソテキ</t>
    </rPh>
    <rPh sb="418" eb="421">
      <t>キホンテキ</t>
    </rPh>
    <rPh sb="421" eb="423">
      <t>ジコウ</t>
    </rPh>
    <rPh sb="424" eb="426">
      <t>リカイ</t>
    </rPh>
    <rPh sb="432" eb="434">
      <t>ジドウ</t>
    </rPh>
    <rPh sb="435" eb="436">
      <t>オオ</t>
    </rPh>
    <rPh sb="438" eb="439">
      <t>コ</t>
    </rPh>
    <rPh sb="440" eb="441">
      <t>オウ</t>
    </rPh>
    <rPh sb="456" eb="457">
      <t>モド</t>
    </rPh>
    <rPh sb="459" eb="461">
      <t>カクジツ</t>
    </rPh>
    <rPh sb="462" eb="464">
      <t>リカイ</t>
    </rPh>
    <rPh sb="473" eb="474">
      <t>ヒ</t>
    </rPh>
    <rPh sb="475" eb="476">
      <t>ツヅ</t>
    </rPh>
    <rPh sb="478" eb="479">
      <t>アサ</t>
    </rPh>
    <rPh sb="480" eb="482">
      <t>ガクシュウ</t>
    </rPh>
    <rPh sb="483" eb="485">
      <t>カテイ</t>
    </rPh>
    <rPh sb="485" eb="487">
      <t>ガクシュウ</t>
    </rPh>
    <rPh sb="490" eb="491">
      <t>ク</t>
    </rPh>
    <rPh sb="492" eb="493">
      <t>カエ</t>
    </rPh>
    <rPh sb="494" eb="496">
      <t>モンダイ</t>
    </rPh>
    <rPh sb="497" eb="498">
      <t>ト</t>
    </rPh>
    <rPh sb="499" eb="500">
      <t>ク</t>
    </rPh>
    <rPh sb="503" eb="505">
      <t>テイチャク</t>
    </rPh>
    <rPh sb="506" eb="507">
      <t>ハカ</t>
    </rPh>
    <phoneticPr fontId="1"/>
  </si>
  <si>
    <t>・今後も身の回りの情報について，十分に意識させながら指導していく。</t>
    <rPh sb="1" eb="3">
      <t>コンゴ</t>
    </rPh>
    <rPh sb="4" eb="5">
      <t>ミ</t>
    </rPh>
    <rPh sb="6" eb="7">
      <t>マワ</t>
    </rPh>
    <rPh sb="9" eb="11">
      <t>ジョウホウ</t>
    </rPh>
    <rPh sb="16" eb="18">
      <t>ジュウブン</t>
    </rPh>
    <rPh sb="19" eb="21">
      <t>イシキ</t>
    </rPh>
    <rPh sb="26" eb="28">
      <t>シドウ</t>
    </rPh>
    <phoneticPr fontId="1"/>
  </si>
  <si>
    <t>・それぞれの時代の主要な出来事を確認し，時代の背景と重ね合わせながら分析し，内容を押えることで理解の定着を図る。</t>
    <rPh sb="6" eb="8">
      <t>ジダイ</t>
    </rPh>
    <rPh sb="9" eb="11">
      <t>シュヨウ</t>
    </rPh>
    <rPh sb="12" eb="15">
      <t>デキゴト</t>
    </rPh>
    <rPh sb="16" eb="18">
      <t>カクニン</t>
    </rPh>
    <rPh sb="20" eb="22">
      <t>ジダイ</t>
    </rPh>
    <rPh sb="23" eb="25">
      <t>ハイケイ</t>
    </rPh>
    <rPh sb="26" eb="27">
      <t>カサ</t>
    </rPh>
    <rPh sb="28" eb="29">
      <t>ア</t>
    </rPh>
    <rPh sb="34" eb="36">
      <t>ブンセキ</t>
    </rPh>
    <rPh sb="38" eb="40">
      <t>ナイヨウ</t>
    </rPh>
    <rPh sb="41" eb="42">
      <t>オサ</t>
    </rPh>
    <rPh sb="47" eb="49">
      <t>リカイ</t>
    </rPh>
    <rPh sb="50" eb="52">
      <t>テイチャク</t>
    </rPh>
    <rPh sb="53" eb="54">
      <t>ハカ</t>
    </rPh>
    <phoneticPr fontId="1"/>
  </si>
  <si>
    <t>●課題が見られるもの</t>
    <phoneticPr fontId="1"/>
  </si>
  <si>
    <t>・今後は，話を聞きながらメモをしっかりと取り，大切なことを聞き逃さないように助言するとともに，聞き取りの力をつけるために学級の中での話合い活動を充実させていく。
・学級活動や委員会活動，行事に取り組む際の話合い活動において，計画的に話合いを進める実践力を育てていく。</t>
    <rPh sb="1" eb="3">
      <t>コンゴ</t>
    </rPh>
    <rPh sb="5" eb="6">
      <t>ハナシ</t>
    </rPh>
    <rPh sb="7" eb="8">
      <t>キ</t>
    </rPh>
    <rPh sb="20" eb="21">
      <t>ト</t>
    </rPh>
    <rPh sb="23" eb="25">
      <t>タイセツ</t>
    </rPh>
    <rPh sb="29" eb="30">
      <t>キ</t>
    </rPh>
    <rPh sb="31" eb="32">
      <t>ノガ</t>
    </rPh>
    <rPh sb="38" eb="40">
      <t>ジョゲン</t>
    </rPh>
    <rPh sb="47" eb="48">
      <t>キ</t>
    </rPh>
    <rPh sb="49" eb="50">
      <t>ト</t>
    </rPh>
    <rPh sb="52" eb="53">
      <t>チカラ</t>
    </rPh>
    <rPh sb="60" eb="62">
      <t>ガッキュウ</t>
    </rPh>
    <rPh sb="63" eb="64">
      <t>ナカ</t>
    </rPh>
    <rPh sb="66" eb="68">
      <t>ハナシア</t>
    </rPh>
    <rPh sb="69" eb="71">
      <t>カツドウ</t>
    </rPh>
    <rPh sb="72" eb="74">
      <t>ジュウジツ</t>
    </rPh>
    <rPh sb="83" eb="85">
      <t>ガッキュウ</t>
    </rPh>
    <rPh sb="85" eb="87">
      <t>カツドウ</t>
    </rPh>
    <rPh sb="88" eb="91">
      <t>イインカイ</t>
    </rPh>
    <rPh sb="91" eb="93">
      <t>カツドウ</t>
    </rPh>
    <rPh sb="94" eb="96">
      <t>ギョウジ</t>
    </rPh>
    <rPh sb="97" eb="98">
      <t>ト</t>
    </rPh>
    <rPh sb="99" eb="100">
      <t>ク</t>
    </rPh>
    <rPh sb="101" eb="102">
      <t>サイ</t>
    </rPh>
    <rPh sb="103" eb="105">
      <t>ハナシア</t>
    </rPh>
    <rPh sb="106" eb="108">
      <t>カツドウ</t>
    </rPh>
    <rPh sb="113" eb="116">
      <t>ケイカクテキ</t>
    </rPh>
    <rPh sb="117" eb="118">
      <t>ハナ</t>
    </rPh>
    <rPh sb="118" eb="119">
      <t>ア</t>
    </rPh>
    <rPh sb="121" eb="122">
      <t>スス</t>
    </rPh>
    <rPh sb="124" eb="127">
      <t>ジッセンリョク</t>
    </rPh>
    <rPh sb="128" eb="129">
      <t>ソダ</t>
    </rPh>
    <phoneticPr fontId="1"/>
  </si>
  <si>
    <t>・朝の読書の時間や図書に触れる時間を確保し，本に親しむ機会を増やしていく。
・登場人物の心情の変化を表す文に，線を引きながら読ませるように指導していく。</t>
    <rPh sb="1" eb="2">
      <t>アサ</t>
    </rPh>
    <rPh sb="3" eb="5">
      <t>ドクショ</t>
    </rPh>
    <rPh sb="6" eb="8">
      <t>ジカン</t>
    </rPh>
    <rPh sb="9" eb="11">
      <t>トショ</t>
    </rPh>
    <rPh sb="12" eb="13">
      <t>フ</t>
    </rPh>
    <rPh sb="15" eb="17">
      <t>ジカン</t>
    </rPh>
    <rPh sb="18" eb="20">
      <t>カクホ</t>
    </rPh>
    <rPh sb="22" eb="23">
      <t>ホン</t>
    </rPh>
    <rPh sb="24" eb="25">
      <t>シタ</t>
    </rPh>
    <rPh sb="27" eb="29">
      <t>キカイ</t>
    </rPh>
    <rPh sb="30" eb="31">
      <t>フ</t>
    </rPh>
    <rPh sb="40" eb="42">
      <t>トウジョウ</t>
    </rPh>
    <rPh sb="42" eb="44">
      <t>ジンブツ</t>
    </rPh>
    <rPh sb="45" eb="47">
      <t>シンジョウ</t>
    </rPh>
    <rPh sb="48" eb="50">
      <t>ヘンカ</t>
    </rPh>
    <rPh sb="51" eb="52">
      <t>アラワ</t>
    </rPh>
    <rPh sb="53" eb="54">
      <t>ブン</t>
    </rPh>
    <rPh sb="56" eb="57">
      <t>セン</t>
    </rPh>
    <rPh sb="58" eb="59">
      <t>ヒ</t>
    </rPh>
    <rPh sb="63" eb="64">
      <t>ヨ</t>
    </rPh>
    <rPh sb="70" eb="72">
      <t>シドウ</t>
    </rPh>
    <phoneticPr fontId="1"/>
  </si>
  <si>
    <t>●「話すこと・聞くこと」についての平均正答率は，市の平均を12.1ポイント下回っていた。
●話し手の意図を考えながら，話合いの内容を聞く力が十分に身に付いていない。</t>
    <rPh sb="2" eb="4">
      <t>カンジ</t>
    </rPh>
    <rPh sb="15" eb="17">
      <t>レンシュウ</t>
    </rPh>
    <rPh sb="23" eb="25">
      <t>シュクダイ</t>
    </rPh>
    <rPh sb="26" eb="27">
      <t>ダ</t>
    </rPh>
    <rPh sb="28" eb="29">
      <t>カタ</t>
    </rPh>
    <rPh sb="47" eb="48">
      <t>ハナ</t>
    </rPh>
    <rPh sb="49" eb="50">
      <t>テ</t>
    </rPh>
    <rPh sb="51" eb="53">
      <t>イト</t>
    </rPh>
    <rPh sb="54" eb="55">
      <t>カンガ</t>
    </rPh>
    <rPh sb="60" eb="61">
      <t>ハナ</t>
    </rPh>
    <rPh sb="61" eb="62">
      <t>ア</t>
    </rPh>
    <rPh sb="64" eb="66">
      <t>ナイヨウ</t>
    </rPh>
    <rPh sb="67" eb="68">
      <t>キ</t>
    </rPh>
    <rPh sb="69" eb="70">
      <t>チカラ</t>
    </rPh>
    <rPh sb="71" eb="73">
      <t>ジュウブン</t>
    </rPh>
    <rPh sb="74" eb="75">
      <t>ミ</t>
    </rPh>
    <rPh sb="76" eb="77">
      <t>ツ</t>
    </rPh>
    <phoneticPr fontId="1"/>
  </si>
  <si>
    <t>●「読むこと」についての平均正答率は，市の平均を4.9ポイント下回っていた。
●目的や必要に応じて，場面の描写と登場人物の心情を読み取る力が十分に身に付いていない。</t>
    <rPh sb="2" eb="3">
      <t>ヨ</t>
    </rPh>
    <rPh sb="41" eb="43">
      <t>モクテキ</t>
    </rPh>
    <rPh sb="44" eb="46">
      <t>ヒツヨウ</t>
    </rPh>
    <rPh sb="47" eb="48">
      <t>オウ</t>
    </rPh>
    <rPh sb="51" eb="53">
      <t>バメン</t>
    </rPh>
    <rPh sb="54" eb="56">
      <t>ビョウシャ</t>
    </rPh>
    <rPh sb="57" eb="59">
      <t>トウジョウ</t>
    </rPh>
    <rPh sb="59" eb="61">
      <t>ジンブツ</t>
    </rPh>
    <rPh sb="62" eb="64">
      <t>シンジョウ</t>
    </rPh>
    <rPh sb="65" eb="66">
      <t>ヨ</t>
    </rPh>
    <rPh sb="67" eb="68">
      <t>ト</t>
    </rPh>
    <rPh sb="69" eb="70">
      <t>チカラ</t>
    </rPh>
    <rPh sb="71" eb="73">
      <t>ジュウブン</t>
    </rPh>
    <rPh sb="74" eb="75">
      <t>ミ</t>
    </rPh>
    <rPh sb="76" eb="77">
      <t>ツ</t>
    </rPh>
    <phoneticPr fontId="1"/>
  </si>
  <si>
    <t>・漢字については，家庭でも練習ができるよう，宿題の出し方を工夫する。
・前学年の配当漢字については，ミニテスト等を活用して振り返らせながら指導していく。</t>
    <rPh sb="1" eb="3">
      <t>カンジ</t>
    </rPh>
    <rPh sb="9" eb="11">
      <t>カテイ</t>
    </rPh>
    <rPh sb="13" eb="15">
      <t>レンシュウ</t>
    </rPh>
    <rPh sb="22" eb="24">
      <t>シュクダイ</t>
    </rPh>
    <rPh sb="25" eb="26">
      <t>ダ</t>
    </rPh>
    <rPh sb="27" eb="28">
      <t>カタ</t>
    </rPh>
    <rPh sb="29" eb="31">
      <t>クフウ</t>
    </rPh>
    <rPh sb="37" eb="38">
      <t>ゼン</t>
    </rPh>
    <rPh sb="38" eb="40">
      <t>ガクネン</t>
    </rPh>
    <rPh sb="41" eb="43">
      <t>ハイトウ</t>
    </rPh>
    <rPh sb="43" eb="45">
      <t>カンジ</t>
    </rPh>
    <rPh sb="56" eb="57">
      <t>トウ</t>
    </rPh>
    <rPh sb="58" eb="60">
      <t>カツヨウ</t>
    </rPh>
    <rPh sb="62" eb="63">
      <t>フ</t>
    </rPh>
    <rPh sb="64" eb="65">
      <t>カエ</t>
    </rPh>
    <rPh sb="70" eb="72">
      <t>シドウ</t>
    </rPh>
    <phoneticPr fontId="1"/>
  </si>
  <si>
    <t>●「伝統的な言語文化と国語の特質に関する事項」についての平均正答率は，市の平均を15.4ポイント下回っていた。
●既習の漢字を正しく読んだり書いたりする力が身に付いていない。特に，第5学年の配当漢字の読み書きができていなかった。</t>
    <rPh sb="2" eb="5">
      <t>デントウテキ</t>
    </rPh>
    <rPh sb="6" eb="8">
      <t>ゲンゴ</t>
    </rPh>
    <rPh sb="8" eb="10">
      <t>ブンカ</t>
    </rPh>
    <rPh sb="11" eb="13">
      <t>コクゴ</t>
    </rPh>
    <rPh sb="14" eb="16">
      <t>トクシツ</t>
    </rPh>
    <rPh sb="17" eb="18">
      <t>カン</t>
    </rPh>
    <rPh sb="20" eb="22">
      <t>ジコウ</t>
    </rPh>
    <rPh sb="58" eb="60">
      <t>キシュウ</t>
    </rPh>
    <rPh sb="61" eb="63">
      <t>カンジ</t>
    </rPh>
    <rPh sb="64" eb="65">
      <t>タダ</t>
    </rPh>
    <rPh sb="67" eb="68">
      <t>ヨ</t>
    </rPh>
    <rPh sb="71" eb="72">
      <t>カ</t>
    </rPh>
    <rPh sb="77" eb="78">
      <t>チカラ</t>
    </rPh>
    <rPh sb="79" eb="80">
      <t>ミ</t>
    </rPh>
    <rPh sb="81" eb="82">
      <t>ツ</t>
    </rPh>
    <rPh sb="88" eb="89">
      <t>トク</t>
    </rPh>
    <rPh sb="91" eb="92">
      <t>ダイ</t>
    </rPh>
    <rPh sb="93" eb="95">
      <t>ガクネン</t>
    </rPh>
    <rPh sb="96" eb="98">
      <t>ハイトウ</t>
    </rPh>
    <rPh sb="98" eb="100">
      <t>カンジ</t>
    </rPh>
    <rPh sb="101" eb="102">
      <t>ヨ</t>
    </rPh>
    <rPh sb="103" eb="104">
      <t>カ</t>
    </rPh>
    <phoneticPr fontId="1"/>
  </si>
  <si>
    <t>●「国土の様子」についての平均正答率は，市の平均を8.6ポイント下回っていた。
●主な国の名称とその位置についての理解が十分に身に付いていない。</t>
    <rPh sb="2" eb="4">
      <t>コクド</t>
    </rPh>
    <rPh sb="5" eb="7">
      <t>ヨウス</t>
    </rPh>
    <rPh sb="42" eb="43">
      <t>オモ</t>
    </rPh>
    <rPh sb="44" eb="45">
      <t>クニ</t>
    </rPh>
    <rPh sb="46" eb="48">
      <t>メイショウ</t>
    </rPh>
    <rPh sb="51" eb="53">
      <t>イチ</t>
    </rPh>
    <rPh sb="58" eb="60">
      <t>リカイ</t>
    </rPh>
    <rPh sb="61" eb="63">
      <t>ジュウブン</t>
    </rPh>
    <rPh sb="64" eb="65">
      <t>ミ</t>
    </rPh>
    <rPh sb="66" eb="67">
      <t>ツ</t>
    </rPh>
    <phoneticPr fontId="1"/>
  </si>
  <si>
    <t>●「農業や水産業」についての平均正答率は，市の平均を9.0ポイント下回っていた。
●資料を読み取り，その情報から考えたことを表現する問題の正答率が低かった。</t>
    <rPh sb="2" eb="4">
      <t>ノウギョウ</t>
    </rPh>
    <rPh sb="5" eb="8">
      <t>スイサンギョウ</t>
    </rPh>
    <rPh sb="43" eb="45">
      <t>シリョウ</t>
    </rPh>
    <rPh sb="46" eb="47">
      <t>ヨ</t>
    </rPh>
    <rPh sb="48" eb="49">
      <t>ト</t>
    </rPh>
    <rPh sb="53" eb="55">
      <t>ジョウホウ</t>
    </rPh>
    <rPh sb="57" eb="58">
      <t>カンガ</t>
    </rPh>
    <rPh sb="63" eb="65">
      <t>ヒョウゲン</t>
    </rPh>
    <rPh sb="67" eb="69">
      <t>モンダイ</t>
    </rPh>
    <rPh sb="70" eb="72">
      <t>セイトウ</t>
    </rPh>
    <rPh sb="72" eb="73">
      <t>リツ</t>
    </rPh>
    <rPh sb="74" eb="75">
      <t>ヒク</t>
    </rPh>
    <phoneticPr fontId="1"/>
  </si>
  <si>
    <t>・地図帳を使った学習を多く取り入れ，国土に関する関心を高めていく。
・家庭で話題になっている社会現象について，関心をもってテレビや本などの情報を取り入れていくように促す。</t>
    <rPh sb="1" eb="3">
      <t>チズ</t>
    </rPh>
    <rPh sb="3" eb="4">
      <t>チョウ</t>
    </rPh>
    <rPh sb="5" eb="6">
      <t>ツカ</t>
    </rPh>
    <rPh sb="8" eb="10">
      <t>ガクシュウ</t>
    </rPh>
    <rPh sb="11" eb="12">
      <t>オオ</t>
    </rPh>
    <rPh sb="13" eb="14">
      <t>ト</t>
    </rPh>
    <rPh sb="15" eb="16">
      <t>イ</t>
    </rPh>
    <rPh sb="18" eb="20">
      <t>コクド</t>
    </rPh>
    <rPh sb="21" eb="22">
      <t>カン</t>
    </rPh>
    <rPh sb="24" eb="26">
      <t>カンシン</t>
    </rPh>
    <rPh sb="27" eb="28">
      <t>タカ</t>
    </rPh>
    <rPh sb="36" eb="38">
      <t>カテイ</t>
    </rPh>
    <rPh sb="39" eb="41">
      <t>ワダイ</t>
    </rPh>
    <rPh sb="47" eb="49">
      <t>シャカイ</t>
    </rPh>
    <rPh sb="49" eb="51">
      <t>ゲンショウ</t>
    </rPh>
    <rPh sb="56" eb="58">
      <t>カンシン</t>
    </rPh>
    <rPh sb="66" eb="67">
      <t>ホン</t>
    </rPh>
    <rPh sb="70" eb="72">
      <t>ジョウホウ</t>
    </rPh>
    <rPh sb="73" eb="74">
      <t>ト</t>
    </rPh>
    <rPh sb="75" eb="76">
      <t>イ</t>
    </rPh>
    <rPh sb="83" eb="84">
      <t>ウナガ</t>
    </rPh>
    <phoneticPr fontId="1"/>
  </si>
  <si>
    <t>・資料の読み取りをもとに，理由を考えたり，そこから何が分かるのかということについて表現したりする時間を授業の中で意図的に取り入れていく。</t>
    <rPh sb="1" eb="3">
      <t>シリョウ</t>
    </rPh>
    <rPh sb="4" eb="5">
      <t>ヨ</t>
    </rPh>
    <rPh sb="6" eb="7">
      <t>ト</t>
    </rPh>
    <rPh sb="13" eb="15">
      <t>リユウ</t>
    </rPh>
    <rPh sb="16" eb="17">
      <t>カンガ</t>
    </rPh>
    <rPh sb="25" eb="26">
      <t>ナニ</t>
    </rPh>
    <rPh sb="27" eb="28">
      <t>ワ</t>
    </rPh>
    <rPh sb="41" eb="43">
      <t>ヒョウゲン</t>
    </rPh>
    <rPh sb="48" eb="50">
      <t>ジカン</t>
    </rPh>
    <rPh sb="51" eb="53">
      <t>ジュギョウ</t>
    </rPh>
    <rPh sb="54" eb="55">
      <t>ナカ</t>
    </rPh>
    <rPh sb="56" eb="59">
      <t>イトテキ</t>
    </rPh>
    <rPh sb="60" eb="61">
      <t>ト</t>
    </rPh>
    <rPh sb="62" eb="63">
      <t>イ</t>
    </rPh>
    <phoneticPr fontId="1"/>
  </si>
  <si>
    <t>・資料をもとに思考・判断し，自分の言葉で表現する学習を，他教科の時間にも意識して取り入れていく。</t>
    <rPh sb="1" eb="3">
      <t>シリョウ</t>
    </rPh>
    <rPh sb="7" eb="9">
      <t>シコウ</t>
    </rPh>
    <rPh sb="10" eb="12">
      <t>ハンダン</t>
    </rPh>
    <rPh sb="14" eb="16">
      <t>ジブン</t>
    </rPh>
    <rPh sb="17" eb="19">
      <t>コトバ</t>
    </rPh>
    <rPh sb="20" eb="22">
      <t>ヒョウゲン</t>
    </rPh>
    <rPh sb="24" eb="26">
      <t>ガクシュウ</t>
    </rPh>
    <rPh sb="28" eb="31">
      <t>タキョウカ</t>
    </rPh>
    <rPh sb="32" eb="34">
      <t>ジカン</t>
    </rPh>
    <rPh sb="36" eb="38">
      <t>イシキ</t>
    </rPh>
    <rPh sb="40" eb="41">
      <t>ト</t>
    </rPh>
    <rPh sb="42" eb="43">
      <t>イ</t>
    </rPh>
    <phoneticPr fontId="1"/>
  </si>
  <si>
    <t>●「工業生産」についての平均正答率は，市の平均を4.1ポイント下回っていた。
●工業製品を生産するための工夫や努力について，資料を読み取って答える問題の正答率が低かった。</t>
    <rPh sb="2" eb="4">
      <t>コウギョウ</t>
    </rPh>
    <rPh sb="4" eb="6">
      <t>セイサン</t>
    </rPh>
    <rPh sb="41" eb="43">
      <t>コウギョウ</t>
    </rPh>
    <rPh sb="43" eb="45">
      <t>セイヒン</t>
    </rPh>
    <rPh sb="46" eb="48">
      <t>セイサン</t>
    </rPh>
    <rPh sb="53" eb="55">
      <t>クフウ</t>
    </rPh>
    <rPh sb="56" eb="58">
      <t>ドリョク</t>
    </rPh>
    <rPh sb="63" eb="65">
      <t>シリョウ</t>
    </rPh>
    <rPh sb="66" eb="67">
      <t>ヨ</t>
    </rPh>
    <rPh sb="68" eb="69">
      <t>ト</t>
    </rPh>
    <rPh sb="71" eb="72">
      <t>コタ</t>
    </rPh>
    <rPh sb="74" eb="76">
      <t>モンダイ</t>
    </rPh>
    <rPh sb="77" eb="79">
      <t>セイトウ</t>
    </rPh>
    <rPh sb="79" eb="80">
      <t>リツ</t>
    </rPh>
    <rPh sb="81" eb="82">
      <t>ヒク</t>
    </rPh>
    <phoneticPr fontId="1"/>
  </si>
  <si>
    <t>●「情報産業や情報化社会」についての平均正答率は，市の平均を10.2ポイント下回っていた。
●マスメディアの理解についての問題の正答率が，市の平均より12.9ポイント低かった。</t>
    <rPh sb="2" eb="4">
      <t>ジョウホウ</t>
    </rPh>
    <rPh sb="4" eb="6">
      <t>サンギョウ</t>
    </rPh>
    <rPh sb="7" eb="10">
      <t>ジョウホウカ</t>
    </rPh>
    <rPh sb="10" eb="12">
      <t>シャカイ</t>
    </rPh>
    <rPh sb="55" eb="57">
      <t>リカイ</t>
    </rPh>
    <rPh sb="62" eb="64">
      <t>モンダイ</t>
    </rPh>
    <rPh sb="65" eb="67">
      <t>セイトウ</t>
    </rPh>
    <rPh sb="67" eb="68">
      <t>リツ</t>
    </rPh>
    <rPh sb="70" eb="71">
      <t>シ</t>
    </rPh>
    <rPh sb="72" eb="74">
      <t>ヘイキン</t>
    </rPh>
    <rPh sb="84" eb="85">
      <t>ヒク</t>
    </rPh>
    <phoneticPr fontId="1"/>
  </si>
  <si>
    <t>●平均正答率は，市の平均を11.7ポイント下回っていた。
●分数のわり算の性質についての問題の正答率が，市の平均を22.6ポイント下回っていた。</t>
    <rPh sb="1" eb="3">
      <t>ヘイキン</t>
    </rPh>
    <rPh sb="3" eb="5">
      <t>セイトウ</t>
    </rPh>
    <rPh sb="5" eb="6">
      <t>リツ</t>
    </rPh>
    <rPh sb="8" eb="9">
      <t>シ</t>
    </rPh>
    <rPh sb="10" eb="12">
      <t>ヘイキン</t>
    </rPh>
    <rPh sb="21" eb="23">
      <t>シタマワ</t>
    </rPh>
    <rPh sb="31" eb="33">
      <t>ブンスウ</t>
    </rPh>
    <rPh sb="36" eb="37">
      <t>ザン</t>
    </rPh>
    <rPh sb="38" eb="40">
      <t>セイシツ</t>
    </rPh>
    <rPh sb="45" eb="47">
      <t>モンダイ</t>
    </rPh>
    <rPh sb="48" eb="50">
      <t>セイトウ</t>
    </rPh>
    <rPh sb="50" eb="51">
      <t>リツ</t>
    </rPh>
    <rPh sb="53" eb="54">
      <t>シ</t>
    </rPh>
    <rPh sb="55" eb="57">
      <t>ヘイキン</t>
    </rPh>
    <rPh sb="66" eb="68">
      <t>シタマワ</t>
    </rPh>
    <phoneticPr fontId="1"/>
  </si>
  <si>
    <t>●平均正答率は，市の平均を16.3ポイント下回っていた。
●反比例についての表を読み取り，表にあてはまる数を求める問題の正答率は，市の平均を23.3ポイント下回っていた。</t>
    <rPh sb="31" eb="34">
      <t>ハンピレイ</t>
    </rPh>
    <rPh sb="39" eb="40">
      <t>ヒョウ</t>
    </rPh>
    <rPh sb="41" eb="42">
      <t>ヨ</t>
    </rPh>
    <rPh sb="43" eb="44">
      <t>ト</t>
    </rPh>
    <rPh sb="46" eb="47">
      <t>ヒョウ</t>
    </rPh>
    <rPh sb="53" eb="54">
      <t>カズ</t>
    </rPh>
    <rPh sb="55" eb="56">
      <t>モト</t>
    </rPh>
    <rPh sb="58" eb="60">
      <t>モンダイ</t>
    </rPh>
    <rPh sb="61" eb="63">
      <t>セイトウ</t>
    </rPh>
    <rPh sb="63" eb="64">
      <t>リツ</t>
    </rPh>
    <rPh sb="66" eb="67">
      <t>シ</t>
    </rPh>
    <rPh sb="68" eb="70">
      <t>ヘイキン</t>
    </rPh>
    <rPh sb="79" eb="81">
      <t>シタマワ</t>
    </rPh>
    <phoneticPr fontId="1"/>
  </si>
  <si>
    <t>・面積や体積，単位量当たりの大きさ，速さについては，公式やきまりを忘れてしまう児童が多いので，繰り返し復習することで定着させる。</t>
    <rPh sb="1" eb="3">
      <t>メンセキ</t>
    </rPh>
    <rPh sb="4" eb="6">
      <t>タイセキ</t>
    </rPh>
    <rPh sb="7" eb="9">
      <t>タンイ</t>
    </rPh>
    <rPh sb="9" eb="10">
      <t>リョウ</t>
    </rPh>
    <rPh sb="10" eb="11">
      <t>ア</t>
    </rPh>
    <rPh sb="14" eb="15">
      <t>オオ</t>
    </rPh>
    <rPh sb="18" eb="19">
      <t>ハヤ</t>
    </rPh>
    <rPh sb="26" eb="28">
      <t>コウシキ</t>
    </rPh>
    <rPh sb="33" eb="34">
      <t>ワス</t>
    </rPh>
    <rPh sb="39" eb="41">
      <t>ジドウ</t>
    </rPh>
    <rPh sb="42" eb="43">
      <t>オオ</t>
    </rPh>
    <rPh sb="47" eb="48">
      <t>ク</t>
    </rPh>
    <rPh sb="49" eb="50">
      <t>カエ</t>
    </rPh>
    <rPh sb="51" eb="53">
      <t>フクシュウ</t>
    </rPh>
    <rPh sb="58" eb="60">
      <t>テイチャク</t>
    </rPh>
    <phoneticPr fontId="1"/>
  </si>
  <si>
    <t>●平均正答率は，市の平均を8.8ポイント下回っていた。
●直方体を組み合わせた形の体積を求める問題の正答率は，市の平均を19.0ポイント下回っていた。</t>
    <rPh sb="30" eb="33">
      <t>チョクホウタイ</t>
    </rPh>
    <rPh sb="34" eb="35">
      <t>ク</t>
    </rPh>
    <rPh sb="36" eb="37">
      <t>ア</t>
    </rPh>
    <rPh sb="40" eb="41">
      <t>カタチ</t>
    </rPh>
    <rPh sb="42" eb="44">
      <t>タイセキ</t>
    </rPh>
    <rPh sb="45" eb="46">
      <t>モト</t>
    </rPh>
    <rPh sb="48" eb="50">
      <t>モンダイ</t>
    </rPh>
    <rPh sb="51" eb="53">
      <t>セイトウ</t>
    </rPh>
    <rPh sb="53" eb="54">
      <t>リツ</t>
    </rPh>
    <rPh sb="56" eb="57">
      <t>シ</t>
    </rPh>
    <rPh sb="58" eb="60">
      <t>ヘイキン</t>
    </rPh>
    <rPh sb="69" eb="71">
      <t>シタマワ</t>
    </rPh>
    <phoneticPr fontId="1"/>
  </si>
  <si>
    <t>●平均正答率は，市の平均を3.6ポイント下回っていた。
〇平行四辺形について，線対称か点対称かを正しく説明した文を選ぶ問題の正答率は，市の平均を1.2ポイント上回っていた。
●線対称な図形について，対称の軸が何本あるかを求める問題の正答率は，市の平均を8.2ポイント下回っていた。</t>
    <rPh sb="30" eb="32">
      <t>ヘイコウ</t>
    </rPh>
    <rPh sb="32" eb="35">
      <t>シヘンケイ</t>
    </rPh>
    <rPh sb="40" eb="43">
      <t>センタイショウ</t>
    </rPh>
    <rPh sb="44" eb="47">
      <t>テンタイショウ</t>
    </rPh>
    <rPh sb="49" eb="50">
      <t>タダ</t>
    </rPh>
    <rPh sb="52" eb="54">
      <t>セツメイ</t>
    </rPh>
    <rPh sb="56" eb="57">
      <t>ブン</t>
    </rPh>
    <rPh sb="58" eb="59">
      <t>エラ</t>
    </rPh>
    <rPh sb="60" eb="62">
      <t>モンダイ</t>
    </rPh>
    <rPh sb="63" eb="65">
      <t>セイトウ</t>
    </rPh>
    <rPh sb="65" eb="66">
      <t>リツ</t>
    </rPh>
    <rPh sb="68" eb="69">
      <t>シ</t>
    </rPh>
    <rPh sb="70" eb="72">
      <t>ヘイキン</t>
    </rPh>
    <rPh sb="80" eb="82">
      <t>ウワマワ</t>
    </rPh>
    <rPh sb="90" eb="93">
      <t>センタイショウ</t>
    </rPh>
    <rPh sb="94" eb="96">
      <t>ズケイ</t>
    </rPh>
    <rPh sb="101" eb="103">
      <t>タイショウ</t>
    </rPh>
    <rPh sb="104" eb="105">
      <t>ジク</t>
    </rPh>
    <rPh sb="106" eb="108">
      <t>ナンボン</t>
    </rPh>
    <rPh sb="112" eb="113">
      <t>モト</t>
    </rPh>
    <rPh sb="115" eb="117">
      <t>モンダイ</t>
    </rPh>
    <rPh sb="118" eb="120">
      <t>セイトウ</t>
    </rPh>
    <rPh sb="120" eb="121">
      <t>リツ</t>
    </rPh>
    <rPh sb="123" eb="124">
      <t>シ</t>
    </rPh>
    <rPh sb="125" eb="127">
      <t>ヘイキン</t>
    </rPh>
    <rPh sb="135" eb="137">
      <t>シタマワ</t>
    </rPh>
    <phoneticPr fontId="1"/>
  </si>
  <si>
    <t>・動物や植物のからだのつくりやはたらきを学習する際は，日常生活と関連させながら，興味，関心を高めていく。
・映像や写真，模型等を活用して，視覚的にも理解できるようにする。</t>
    <rPh sb="1" eb="3">
      <t>ドウブツ</t>
    </rPh>
    <rPh sb="4" eb="6">
      <t>ショクブツ</t>
    </rPh>
    <rPh sb="20" eb="22">
      <t>ガクシュウ</t>
    </rPh>
    <rPh sb="24" eb="25">
      <t>サイ</t>
    </rPh>
    <rPh sb="27" eb="29">
      <t>ニチジョウ</t>
    </rPh>
    <rPh sb="29" eb="31">
      <t>セイカツ</t>
    </rPh>
    <rPh sb="32" eb="34">
      <t>カンレン</t>
    </rPh>
    <rPh sb="40" eb="42">
      <t>キョウミ</t>
    </rPh>
    <rPh sb="43" eb="45">
      <t>カンシン</t>
    </rPh>
    <rPh sb="46" eb="47">
      <t>タカ</t>
    </rPh>
    <rPh sb="55" eb="57">
      <t>エイゾウ</t>
    </rPh>
    <rPh sb="58" eb="60">
      <t>シャシン</t>
    </rPh>
    <rPh sb="61" eb="63">
      <t>モケイ</t>
    </rPh>
    <rPh sb="63" eb="64">
      <t>トウ</t>
    </rPh>
    <rPh sb="65" eb="67">
      <t>カツヨウ</t>
    </rPh>
    <rPh sb="70" eb="73">
      <t>シカクテキ</t>
    </rPh>
    <rPh sb="75" eb="77">
      <t>リカイ</t>
    </rPh>
    <phoneticPr fontId="1"/>
  </si>
  <si>
    <t>・映像や具体物を通して，体験的に理解を深める指導を心掛ける。
・実験にあたっては，予想を立て，結果から考察するという学習の流れを定着させ，科学的な思考力を養っていく。</t>
    <rPh sb="1" eb="3">
      <t>エイゾウ</t>
    </rPh>
    <rPh sb="4" eb="7">
      <t>グタイブツ</t>
    </rPh>
    <rPh sb="8" eb="9">
      <t>トオ</t>
    </rPh>
    <rPh sb="12" eb="15">
      <t>タイケンテキ</t>
    </rPh>
    <rPh sb="16" eb="18">
      <t>リカイ</t>
    </rPh>
    <rPh sb="19" eb="20">
      <t>フカ</t>
    </rPh>
    <rPh sb="22" eb="24">
      <t>シドウ</t>
    </rPh>
    <rPh sb="25" eb="26">
      <t>ココロ</t>
    </rPh>
    <rPh sb="26" eb="27">
      <t>カ</t>
    </rPh>
    <rPh sb="33" eb="35">
      <t>ジッケン</t>
    </rPh>
    <rPh sb="42" eb="44">
      <t>ヨソウ</t>
    </rPh>
    <rPh sb="45" eb="46">
      <t>タ</t>
    </rPh>
    <rPh sb="48" eb="50">
      <t>ケッカ</t>
    </rPh>
    <rPh sb="52" eb="54">
      <t>コウサツ</t>
    </rPh>
    <rPh sb="59" eb="61">
      <t>ガクシュウ</t>
    </rPh>
    <rPh sb="62" eb="63">
      <t>ナガ</t>
    </rPh>
    <rPh sb="65" eb="67">
      <t>テイチャク</t>
    </rPh>
    <rPh sb="70" eb="73">
      <t>カガクテキ</t>
    </rPh>
    <rPh sb="74" eb="77">
      <t>シコウリョク</t>
    </rPh>
    <rPh sb="78" eb="79">
      <t>ヤシナ</t>
    </rPh>
    <phoneticPr fontId="1"/>
  </si>
  <si>
    <t>●平均正答率は，市の平均を11.5ポイント下回っていた。
●食塩水をリトマス紙につけたときの色の変化を理解する問題の正答率は，市の平均を29.1ポイント下回っていた。</t>
    <rPh sb="31" eb="34">
      <t>ショクエンスイ</t>
    </rPh>
    <rPh sb="39" eb="40">
      <t>シ</t>
    </rPh>
    <rPh sb="47" eb="48">
      <t>イロ</t>
    </rPh>
    <rPh sb="49" eb="51">
      <t>ヘンカ</t>
    </rPh>
    <rPh sb="52" eb="54">
      <t>リカイ</t>
    </rPh>
    <rPh sb="56" eb="58">
      <t>モンダイ</t>
    </rPh>
    <rPh sb="59" eb="61">
      <t>セイトウ</t>
    </rPh>
    <rPh sb="61" eb="62">
      <t>リツ</t>
    </rPh>
    <rPh sb="64" eb="65">
      <t>シ</t>
    </rPh>
    <rPh sb="66" eb="68">
      <t>ヘイキン</t>
    </rPh>
    <rPh sb="77" eb="79">
      <t>シタマワ</t>
    </rPh>
    <phoneticPr fontId="1"/>
  </si>
  <si>
    <t>●平均正答率は，市の平均を13.2ポイント下回っていた。
●血液から不要な物をとり除く器官の名称を理解する問題の正答率は，市の平均を33.0ポイント下回っていた。</t>
    <rPh sb="31" eb="33">
      <t>ケツエキ</t>
    </rPh>
    <rPh sb="35" eb="37">
      <t>フヨウ</t>
    </rPh>
    <rPh sb="38" eb="39">
      <t>モノ</t>
    </rPh>
    <rPh sb="42" eb="43">
      <t>ノゾ</t>
    </rPh>
    <rPh sb="44" eb="46">
      <t>キカン</t>
    </rPh>
    <rPh sb="47" eb="49">
      <t>メイショウ</t>
    </rPh>
    <rPh sb="50" eb="52">
      <t>リカイ</t>
    </rPh>
    <rPh sb="54" eb="56">
      <t>モンダイ</t>
    </rPh>
    <rPh sb="57" eb="59">
      <t>セイトウ</t>
    </rPh>
    <rPh sb="59" eb="60">
      <t>リツ</t>
    </rPh>
    <rPh sb="62" eb="63">
      <t>シ</t>
    </rPh>
    <rPh sb="64" eb="66">
      <t>ヘイキン</t>
    </rPh>
    <rPh sb="75" eb="77">
      <t>シタマワ</t>
    </rPh>
    <phoneticPr fontId="1"/>
  </si>
  <si>
    <t>・朝の学習や宿題等を利用し，普段から文章を書く活動を繰り返し行い，書くことへの抵抗を減らしていく。
・情報を正確に読み取る力を付けることと，大切なことを分かりやすく文章に表すことができるよう指導していく。
・学習の振り返りの時間を確保し，指定された字数や行数で，分かるようになったことやできるようになったことを文章で書かせるようにする。</t>
    <rPh sb="1" eb="2">
      <t>アサ</t>
    </rPh>
    <rPh sb="3" eb="5">
      <t>ガクシュウ</t>
    </rPh>
    <rPh sb="6" eb="8">
      <t>シュクダイ</t>
    </rPh>
    <rPh sb="8" eb="9">
      <t>トウ</t>
    </rPh>
    <rPh sb="10" eb="12">
      <t>リヨウ</t>
    </rPh>
    <rPh sb="14" eb="16">
      <t>フダン</t>
    </rPh>
    <rPh sb="18" eb="20">
      <t>ブンショウ</t>
    </rPh>
    <rPh sb="21" eb="22">
      <t>カ</t>
    </rPh>
    <rPh sb="23" eb="25">
      <t>カツドウ</t>
    </rPh>
    <rPh sb="26" eb="27">
      <t>ク</t>
    </rPh>
    <rPh sb="28" eb="29">
      <t>カエ</t>
    </rPh>
    <rPh sb="30" eb="31">
      <t>オコナ</t>
    </rPh>
    <rPh sb="33" eb="34">
      <t>カ</t>
    </rPh>
    <rPh sb="39" eb="41">
      <t>テイコウ</t>
    </rPh>
    <rPh sb="42" eb="43">
      <t>ヘ</t>
    </rPh>
    <rPh sb="52" eb="54">
      <t>ジョウホウ</t>
    </rPh>
    <rPh sb="55" eb="57">
      <t>セイカク</t>
    </rPh>
    <rPh sb="58" eb="59">
      <t>ヨ</t>
    </rPh>
    <rPh sb="60" eb="61">
      <t>ト</t>
    </rPh>
    <rPh sb="62" eb="63">
      <t>チカラ</t>
    </rPh>
    <rPh sb="64" eb="65">
      <t>ツ</t>
    </rPh>
    <rPh sb="71" eb="73">
      <t>タイセツ</t>
    </rPh>
    <rPh sb="77" eb="78">
      <t>ワ</t>
    </rPh>
    <rPh sb="83" eb="85">
      <t>ブンショウ</t>
    </rPh>
    <rPh sb="86" eb="87">
      <t>アラワ</t>
    </rPh>
    <rPh sb="96" eb="98">
      <t>シドウ</t>
    </rPh>
    <rPh sb="106" eb="108">
      <t>ガクシュウ</t>
    </rPh>
    <rPh sb="109" eb="110">
      <t>フ</t>
    </rPh>
    <rPh sb="111" eb="112">
      <t>カエ</t>
    </rPh>
    <rPh sb="114" eb="116">
      <t>ジカン</t>
    </rPh>
    <rPh sb="117" eb="119">
      <t>カクホ</t>
    </rPh>
    <rPh sb="121" eb="123">
      <t>シテイ</t>
    </rPh>
    <rPh sb="126" eb="128">
      <t>ジスウ</t>
    </rPh>
    <rPh sb="129" eb="131">
      <t>ギョウスウ</t>
    </rPh>
    <rPh sb="133" eb="134">
      <t>ワ</t>
    </rPh>
    <rPh sb="157" eb="159">
      <t>ブンショウ</t>
    </rPh>
    <rPh sb="160" eb="161">
      <t>カ</t>
    </rPh>
    <phoneticPr fontId="1"/>
  </si>
  <si>
    <t>・学校課題に基づき校内研修を行い，「書くこと」の指導事項である構成や記述に焦点を当てて指導方法を工夫する。
・授業の最後に，学習したことを振り返る時間を確保し，本時で分かるようになったことやできるようになったことを文章で書く活動を多く取り入れる。</t>
    <phoneticPr fontId="1"/>
  </si>
  <si>
    <t>・特に正答率の低かった問題については，各学年で朝の学習や家庭学習などで繰り返し復習させる。
・何倍かを求める問題，１に当たる大きさを求める問題で課題が見られるため，実際の生活の場面と関連させながら繰り返し問題に取り組ませる。</t>
    <phoneticPr fontId="1"/>
  </si>
  <si>
    <t>・６年生では，「指定された長さで文章を書く」問題の正答率は55.2％で，市の正答率より19.1ポイント下回っていた。</t>
    <rPh sb="2" eb="4">
      <t>ネンセイ</t>
    </rPh>
    <rPh sb="8" eb="10">
      <t>シテイ</t>
    </rPh>
    <rPh sb="13" eb="14">
      <t>ナガ</t>
    </rPh>
    <rPh sb="16" eb="18">
      <t>ブンショウ</t>
    </rPh>
    <rPh sb="19" eb="20">
      <t>カ</t>
    </rPh>
    <rPh sb="22" eb="24">
      <t>モンダイ</t>
    </rPh>
    <rPh sb="25" eb="27">
      <t>セイトウ</t>
    </rPh>
    <rPh sb="27" eb="28">
      <t>リツ</t>
    </rPh>
    <rPh sb="36" eb="37">
      <t>シ</t>
    </rPh>
    <rPh sb="38" eb="40">
      <t>セイトウ</t>
    </rPh>
    <rPh sb="40" eb="41">
      <t>リツ</t>
    </rPh>
    <rPh sb="51" eb="53">
      <t>シタマワ</t>
    </rPh>
    <phoneticPr fontId="1"/>
  </si>
  <si>
    <t>・６年生では，「反比例についての表を読み取り，表にあてはまる数を求める」問題の正答率は46.6％で，市の正答率より23.3ポイント下回っていた。
・６年生では，分数のわり算の性質についての問題の正答率は41.1％で，市の正答率より22.6ポイント下回っていた。</t>
    <rPh sb="2" eb="3">
      <t>ネン</t>
    </rPh>
    <rPh sb="3" eb="4">
      <t>セイ</t>
    </rPh>
    <rPh sb="8" eb="11">
      <t>ハンピレイ</t>
    </rPh>
    <rPh sb="16" eb="17">
      <t>ヒョウ</t>
    </rPh>
    <rPh sb="18" eb="19">
      <t>ヨ</t>
    </rPh>
    <rPh sb="20" eb="21">
      <t>ト</t>
    </rPh>
    <rPh sb="23" eb="24">
      <t>ヒョウ</t>
    </rPh>
    <rPh sb="30" eb="31">
      <t>カズ</t>
    </rPh>
    <rPh sb="32" eb="33">
      <t>モト</t>
    </rPh>
    <rPh sb="36" eb="38">
      <t>モンダイ</t>
    </rPh>
    <rPh sb="39" eb="41">
      <t>セイトウ</t>
    </rPh>
    <rPh sb="41" eb="42">
      <t>リツ</t>
    </rPh>
    <rPh sb="50" eb="51">
      <t>シ</t>
    </rPh>
    <rPh sb="52" eb="54">
      <t>セイトウ</t>
    </rPh>
    <rPh sb="54" eb="55">
      <t>リツ</t>
    </rPh>
    <rPh sb="65" eb="67">
      <t>シタマワ</t>
    </rPh>
    <rPh sb="76" eb="77">
      <t>ネン</t>
    </rPh>
    <rPh sb="77" eb="78">
      <t>セイ</t>
    </rPh>
    <rPh sb="81" eb="83">
      <t>ブンスウ</t>
    </rPh>
    <rPh sb="111" eb="113">
      <t>セイトウ</t>
    </rPh>
    <rPh sb="113" eb="114">
      <t>リツ</t>
    </rPh>
    <phoneticPr fontId="1"/>
  </si>
  <si>
    <t xml:space="preserve">●「書くこと」についての平均正答率は，市の平均を13.9ポイント下回っていた。
●資料の内容を読み取って，文章に書き表す力が低い。
●指定された長さで文章を書く問題の正答率は55.2％で，市の正答率より19.1ポイント下回っていた。
</t>
    <rPh sb="2" eb="3">
      <t>カ</t>
    </rPh>
    <rPh sb="42" eb="44">
      <t>シリョウ</t>
    </rPh>
    <rPh sb="45" eb="47">
      <t>ナイヨウ</t>
    </rPh>
    <rPh sb="48" eb="49">
      <t>ヨ</t>
    </rPh>
    <rPh sb="50" eb="51">
      <t>ト</t>
    </rPh>
    <rPh sb="54" eb="56">
      <t>ブンショウ</t>
    </rPh>
    <rPh sb="57" eb="58">
      <t>カ</t>
    </rPh>
    <rPh sb="59" eb="60">
      <t>アラワ</t>
    </rPh>
    <rPh sb="61" eb="62">
      <t>チカラ</t>
    </rPh>
    <rPh sb="63" eb="64">
      <t>ヒク</t>
    </rPh>
    <rPh sb="69" eb="71">
      <t>シテイ</t>
    </rPh>
    <rPh sb="74" eb="75">
      <t>ナガ</t>
    </rPh>
    <rPh sb="77" eb="79">
      <t>ブンショウ</t>
    </rPh>
    <rPh sb="80" eb="81">
      <t>カ</t>
    </rPh>
    <rPh sb="82" eb="84">
      <t>モンダイ</t>
    </rPh>
    <rPh sb="85" eb="87">
      <t>セイトウ</t>
    </rPh>
    <rPh sb="87" eb="88">
      <t>リツ</t>
    </rPh>
    <rPh sb="96" eb="97">
      <t>シ</t>
    </rPh>
    <rPh sb="98" eb="100">
      <t>セイトウ</t>
    </rPh>
    <rPh sb="100" eb="101">
      <t>リツ</t>
    </rPh>
    <rPh sb="111" eb="113">
      <t>シタマワ</t>
    </rPh>
    <phoneticPr fontId="1"/>
  </si>
  <si>
    <t>●「日本の歴史」についての平均正答率は，市の平均を16.5ポイント下回っていた。
●鎌倉時代の元寇の様子について複数の資料を読み取り考えて表現する問題の平均正答率は市の平均を23.5ポイント，室町文化を代表する書院造について理解する問題の平均正答率は，市の平均を43.6ポイント下回っていた。</t>
    <rPh sb="2" eb="4">
      <t>ニホン</t>
    </rPh>
    <rPh sb="5" eb="7">
      <t>レキシ</t>
    </rPh>
    <rPh sb="43" eb="45">
      <t>カマクラ</t>
    </rPh>
    <rPh sb="45" eb="47">
      <t>ジダイ</t>
    </rPh>
    <rPh sb="48" eb="50">
      <t>ゲンコウ</t>
    </rPh>
    <rPh sb="51" eb="53">
      <t>ヨウス</t>
    </rPh>
    <rPh sb="57" eb="59">
      <t>フクスウ</t>
    </rPh>
    <rPh sb="60" eb="62">
      <t>シリョウ</t>
    </rPh>
    <rPh sb="63" eb="64">
      <t>ヨ</t>
    </rPh>
    <rPh sb="65" eb="66">
      <t>ト</t>
    </rPh>
    <rPh sb="67" eb="68">
      <t>カンガ</t>
    </rPh>
    <rPh sb="70" eb="72">
      <t>ヒョウゲン</t>
    </rPh>
    <rPh sb="74" eb="76">
      <t>モンダイ</t>
    </rPh>
    <rPh sb="77" eb="79">
      <t>ヘイキン</t>
    </rPh>
    <rPh sb="79" eb="81">
      <t>セイトウ</t>
    </rPh>
    <rPh sb="81" eb="82">
      <t>リツ</t>
    </rPh>
    <rPh sb="83" eb="84">
      <t>シ</t>
    </rPh>
    <rPh sb="85" eb="87">
      <t>ヘイキン</t>
    </rPh>
    <rPh sb="97" eb="99">
      <t>ムロマチ</t>
    </rPh>
    <rPh sb="99" eb="101">
      <t>ブンカ</t>
    </rPh>
    <rPh sb="102" eb="104">
      <t>ダイヒョウ</t>
    </rPh>
    <rPh sb="106" eb="109">
      <t>ショインヅクリ</t>
    </rPh>
    <rPh sb="113" eb="115">
      <t>リカイ</t>
    </rPh>
    <rPh sb="117" eb="119">
      <t>モンダイ</t>
    </rPh>
    <rPh sb="120" eb="122">
      <t>ヘイキン</t>
    </rPh>
    <rPh sb="122" eb="124">
      <t>セイトウ</t>
    </rPh>
    <rPh sb="124" eb="125">
      <t>リツ</t>
    </rPh>
    <rPh sb="127" eb="128">
      <t>シ</t>
    </rPh>
    <rPh sb="129" eb="131">
      <t>ヘイキン</t>
    </rPh>
    <rPh sb="140" eb="142">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</si>
</sst>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1">
    <xf numFmtId="0" fontId="0" fillId="0" borderId="0"/>
  </cellStyleXfs>
  <cellXfs count="9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34" xfId="0" applyNumberFormat="1" applyFont="1" applyBorder="1" applyAlignment="1" applyProtection="1">
      <alignment horizontal="left" vertical="top" wrapText="1"/>
      <protection locked="0"/>
    </xf>
    <xf numFmtId="49" fontId="12" fillId="0" borderId="35" xfId="0" applyNumberFormat="1" applyFont="1" applyBorder="1" applyAlignment="1" applyProtection="1">
      <alignment horizontal="left" vertical="top" wrapText="1"/>
      <protection locked="0"/>
    </xf>
    <xf numFmtId="49" fontId="12" fillId="0" borderId="36"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小学校6年国語!$W$100:$W$120</c:f>
              <c:numCache>
                <c:formatCode>0.0_ </c:formatCode>
                <c:ptCount val="8"/>
                <c:pt idx="0">
                  <c:v>52.873563218390807</c:v>
                </c:pt>
                <c:pt idx="1">
                  <c:v>57.040229885057471</c:v>
                </c:pt>
                <c:pt idx="2">
                  <c:v>83.497536945812811</c:v>
                </c:pt>
                <c:pt idx="3">
                  <c:v>60.416666666666664</c:v>
                </c:pt>
                <c:pt idx="4">
                  <c:v>52.873563218390807</c:v>
                </c:pt>
                <c:pt idx="5">
                  <c:v>54.376657824933687</c:v>
                </c:pt>
                <c:pt idx="6">
                  <c:v>78.232758620689651</c:v>
                </c:pt>
                <c:pt idx="7">
                  <c:v>60.62068965517242</c:v>
                </c:pt>
              </c:numCache>
            </c:numRef>
          </c:val>
          <c:extLst>
            <c:ext xmlns:c16="http://schemas.microsoft.com/office/drawing/2014/chart" uri="{C3380CC4-5D6E-409C-BE32-E72D297353CC}">
              <c16:uniqueId val="{00000000-3344-46CA-B429-228DEEB8DCDD}"/>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小学校6年国語!$X$100:$X$120</c:f>
              <c:numCache>
                <c:formatCode>0.0_ </c:formatCode>
                <c:ptCount val="8"/>
                <c:pt idx="0">
                  <c:v>65.025197984161267</c:v>
                </c:pt>
                <c:pt idx="1">
                  <c:v>70.876529877609798</c:v>
                </c:pt>
                <c:pt idx="2">
                  <c:v>88.36470225239124</c:v>
                </c:pt>
                <c:pt idx="3">
                  <c:v>75.84863210943125</c:v>
                </c:pt>
                <c:pt idx="4">
                  <c:v>65.025197984161267</c:v>
                </c:pt>
                <c:pt idx="5">
                  <c:v>67.979730852301046</c:v>
                </c:pt>
                <c:pt idx="6">
                  <c:v>84.174541036717073</c:v>
                </c:pt>
                <c:pt idx="7">
                  <c:v>75.896328293736502</c:v>
                </c:pt>
              </c:numCache>
            </c:numRef>
          </c:val>
          <c:extLst>
            <c:ext xmlns:c16="http://schemas.microsoft.com/office/drawing/2014/chart" uri="{C3380CC4-5D6E-409C-BE32-E72D297353CC}">
              <c16:uniqueId val="{00000001-3344-46CA-B429-228DEEB8DCDD}"/>
            </c:ext>
          </c:extLst>
        </c:ser>
        <c:dLbls>
          <c:showLegendKey val="0"/>
          <c:showVal val="0"/>
          <c:showCatName val="0"/>
          <c:showSerName val="0"/>
          <c:showPercent val="0"/>
          <c:showBubbleSize val="0"/>
        </c:dLbls>
        <c:axId val="190533632"/>
        <c:axId val="190381376"/>
      </c:radarChart>
      <c:catAx>
        <c:axId val="19053363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90381376"/>
        <c:crosses val="autoZero"/>
        <c:auto val="0"/>
        <c:lblAlgn val="ctr"/>
        <c:lblOffset val="100"/>
        <c:noMultiLvlLbl val="0"/>
      </c:catAx>
      <c:valAx>
        <c:axId val="19038137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9053363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小学校6年社会!$W$100:$W$120</c:f>
              <c:numCache>
                <c:formatCode>0.0_ </c:formatCode>
                <c:ptCount val="8"/>
                <c:pt idx="0">
                  <c:v>70.508474576271198</c:v>
                </c:pt>
                <c:pt idx="1">
                  <c:v>56.144067796610166</c:v>
                </c:pt>
                <c:pt idx="2">
                  <c:v>85.593220338983059</c:v>
                </c:pt>
                <c:pt idx="3">
                  <c:v>72.033898305084747</c:v>
                </c:pt>
                <c:pt idx="4">
                  <c:v>48.870056497175142</c:v>
                </c:pt>
                <c:pt idx="5">
                  <c:v>61.311717022844505</c:v>
                </c:pt>
                <c:pt idx="6">
                  <c:v>63.210368893320037</c:v>
                </c:pt>
                <c:pt idx="7">
                  <c:v>56.707021791767552</c:v>
                </c:pt>
              </c:numCache>
            </c:numRef>
          </c:val>
          <c:extLst>
            <c:ext xmlns:c16="http://schemas.microsoft.com/office/drawing/2014/chart" uri="{C3380CC4-5D6E-409C-BE32-E72D297353CC}">
              <c16:uniqueId val="{00000000-25A6-4BE8-9751-A4DC581B221C}"/>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小学校6年社会!$X$100:$X$120</c:f>
              <c:numCache>
                <c:formatCode>0.0_ </c:formatCode>
                <c:ptCount val="8"/>
                <c:pt idx="0">
                  <c:v>79.09071320836027</c:v>
                </c:pt>
                <c:pt idx="1">
                  <c:v>65.099116569704805</c:v>
                </c:pt>
                <c:pt idx="2">
                  <c:v>89.743589743589752</c:v>
                </c:pt>
                <c:pt idx="3">
                  <c:v>82.169790993320404</c:v>
                </c:pt>
                <c:pt idx="4">
                  <c:v>65.434891905480143</c:v>
                </c:pt>
                <c:pt idx="5">
                  <c:v>72.229560720609314</c:v>
                </c:pt>
                <c:pt idx="6">
                  <c:v>74.27658846343968</c:v>
                </c:pt>
                <c:pt idx="7">
                  <c:v>69.895034937051747</c:v>
                </c:pt>
              </c:numCache>
            </c:numRef>
          </c:val>
          <c:extLst>
            <c:ext xmlns:c16="http://schemas.microsoft.com/office/drawing/2014/chart" uri="{C3380CC4-5D6E-409C-BE32-E72D297353CC}">
              <c16:uniqueId val="{00000001-25A6-4BE8-9751-A4DC581B221C}"/>
            </c:ext>
          </c:extLst>
        </c:ser>
        <c:dLbls>
          <c:showLegendKey val="0"/>
          <c:showVal val="0"/>
          <c:showCatName val="0"/>
          <c:showSerName val="0"/>
          <c:showPercent val="0"/>
          <c:showBubbleSize val="0"/>
        </c:dLbls>
        <c:axId val="190536192"/>
        <c:axId val="192133888"/>
      </c:radarChart>
      <c:catAx>
        <c:axId val="19053619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92133888"/>
        <c:crosses val="autoZero"/>
        <c:auto val="0"/>
        <c:lblAlgn val="ctr"/>
        <c:lblOffset val="100"/>
        <c:noMultiLvlLbl val="0"/>
      </c:catAx>
      <c:valAx>
        <c:axId val="19213388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9053619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小学校6年算数!$W$100:$W$120</c:f>
              <c:numCache>
                <c:formatCode>0.0_ </c:formatCode>
                <c:ptCount val="7"/>
                <c:pt idx="0">
                  <c:v>64.498432601880879</c:v>
                </c:pt>
                <c:pt idx="1">
                  <c:v>64.778325123152712</c:v>
                </c:pt>
                <c:pt idx="2">
                  <c:v>72.41379310344827</c:v>
                </c:pt>
                <c:pt idx="3">
                  <c:v>55.459770114942529</c:v>
                </c:pt>
                <c:pt idx="4">
                  <c:v>55.775862068965523</c:v>
                </c:pt>
                <c:pt idx="5">
                  <c:v>66.927899686520377</c:v>
                </c:pt>
                <c:pt idx="6">
                  <c:v>63.832288401253912</c:v>
                </c:pt>
              </c:numCache>
            </c:numRef>
          </c:val>
          <c:extLst>
            <c:ext xmlns:c16="http://schemas.microsoft.com/office/drawing/2014/chart" uri="{C3380CC4-5D6E-409C-BE32-E72D297353CC}">
              <c16:uniqueId val="{00000000-CE73-4932-8FCB-2B7A8964C050}"/>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小学校6年算数!$X$100:$X$120</c:f>
              <c:numCache>
                <c:formatCode>0.0_ </c:formatCode>
                <c:ptCount val="7"/>
                <c:pt idx="0">
                  <c:v>76.209503239740826</c:v>
                </c:pt>
                <c:pt idx="1">
                  <c:v>73.569885837704419</c:v>
                </c:pt>
                <c:pt idx="2">
                  <c:v>75.993520518358523</c:v>
                </c:pt>
                <c:pt idx="3">
                  <c:v>71.778257739380848</c:v>
                </c:pt>
                <c:pt idx="4">
                  <c:v>65.934125269978395</c:v>
                </c:pt>
                <c:pt idx="5">
                  <c:v>78.895870148569941</c:v>
                </c:pt>
                <c:pt idx="6">
                  <c:v>73.065482034164546</c:v>
                </c:pt>
              </c:numCache>
            </c:numRef>
          </c:val>
          <c:extLst>
            <c:ext xmlns:c16="http://schemas.microsoft.com/office/drawing/2014/chart" uri="{C3380CC4-5D6E-409C-BE32-E72D297353CC}">
              <c16:uniqueId val="{00000001-CE73-4932-8FCB-2B7A8964C050}"/>
            </c:ext>
          </c:extLst>
        </c:ser>
        <c:dLbls>
          <c:showLegendKey val="0"/>
          <c:showVal val="0"/>
          <c:showCatName val="0"/>
          <c:showSerName val="0"/>
          <c:showPercent val="0"/>
          <c:showBubbleSize val="0"/>
        </c:dLbls>
        <c:axId val="191083520"/>
        <c:axId val="162323200"/>
      </c:radarChart>
      <c:catAx>
        <c:axId val="19108352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62323200"/>
        <c:crosses val="autoZero"/>
        <c:auto val="0"/>
        <c:lblAlgn val="ctr"/>
        <c:lblOffset val="100"/>
        <c:noMultiLvlLbl val="0"/>
      </c:catAx>
      <c:valAx>
        <c:axId val="16232320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9108352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小学校6年理科!$W$100:$W$120</c:f>
              <c:numCache>
                <c:formatCode>0.0_ </c:formatCode>
                <c:ptCount val="5"/>
                <c:pt idx="0">
                  <c:v>60.112994350282477</c:v>
                </c:pt>
                <c:pt idx="1">
                  <c:v>63.438256658595641</c:v>
                </c:pt>
                <c:pt idx="2">
                  <c:v>62.09553158705701</c:v>
                </c:pt>
                <c:pt idx="3">
                  <c:v>65.762711864406782</c:v>
                </c:pt>
                <c:pt idx="4">
                  <c:v>60.869565217391298</c:v>
                </c:pt>
              </c:numCache>
            </c:numRef>
          </c:val>
          <c:extLst>
            <c:ext xmlns:c16="http://schemas.microsoft.com/office/drawing/2014/chart" uri="{C3380CC4-5D6E-409C-BE32-E72D297353CC}">
              <c16:uniqueId val="{00000000-4779-4742-A03E-DEB946F0A3E1}"/>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小学校6年理科!$X$100:$X$120</c:f>
              <c:numCache>
                <c:formatCode>0.0_ </c:formatCode>
                <c:ptCount val="5"/>
                <c:pt idx="0">
                  <c:v>71.593142529230335</c:v>
                </c:pt>
                <c:pt idx="1">
                  <c:v>76.579359955731803</c:v>
                </c:pt>
                <c:pt idx="2">
                  <c:v>72.07126135467</c:v>
                </c:pt>
                <c:pt idx="3">
                  <c:v>78.721755971594575</c:v>
                </c:pt>
                <c:pt idx="4">
                  <c:v>73.927077778089654</c:v>
                </c:pt>
              </c:numCache>
            </c:numRef>
          </c:val>
          <c:extLst>
            <c:ext xmlns:c16="http://schemas.microsoft.com/office/drawing/2014/chart" uri="{C3380CC4-5D6E-409C-BE32-E72D297353CC}">
              <c16:uniqueId val="{00000001-4779-4742-A03E-DEB946F0A3E1}"/>
            </c:ext>
          </c:extLst>
        </c:ser>
        <c:dLbls>
          <c:showLegendKey val="0"/>
          <c:showVal val="0"/>
          <c:showCatName val="0"/>
          <c:showSerName val="0"/>
          <c:showPercent val="0"/>
          <c:showBubbleSize val="0"/>
        </c:dLbls>
        <c:axId val="190535168"/>
        <c:axId val="192131584"/>
      </c:radarChart>
      <c:catAx>
        <c:axId val="19053516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92131584"/>
        <c:crosses val="autoZero"/>
        <c:auto val="0"/>
        <c:lblAlgn val="ctr"/>
        <c:lblOffset val="100"/>
        <c:noMultiLvlLbl val="0"/>
      </c:catAx>
      <c:valAx>
        <c:axId val="19213158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9053516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A51" zoomScaleNormal="100" zoomScaleSheetLayoutView="100" workbookViewId="0">
      <selection activeCell="D68" sqref="D68:H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7"/>
      <c r="B25" s="67"/>
      <c r="C25" s="67"/>
      <c r="D25" s="67"/>
      <c r="E25" s="68" t="s">
        <v>1</v>
      </c>
      <c r="F25" s="69"/>
      <c r="G25" s="70"/>
      <c r="U25" s="67"/>
      <c r="V25" s="67"/>
      <c r="W25" s="68" t="s">
        <v>1</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話し合いの内容を聞き取る</v>
      </c>
      <c r="C27" s="72"/>
      <c r="D27" s="73"/>
      <c r="E27" s="21">
        <f t="shared" ref="E27:G47" si="1">IF(W27&lt;&gt;"",W27,"")</f>
        <v>52.873563218390807</v>
      </c>
      <c r="F27" s="22">
        <f t="shared" si="1"/>
        <v>65.025197984161267</v>
      </c>
      <c r="G27" s="23">
        <f t="shared" si="1"/>
        <v>10</v>
      </c>
      <c r="U27" s="74" t="s">
        <v>5</v>
      </c>
      <c r="V27" s="24" t="str">
        <f t="shared" ref="V27:Y42" si="2">IF(V100&lt;&gt;"",V100,"")</f>
        <v>話し合いの内容を聞き取る</v>
      </c>
      <c r="W27" s="21">
        <f t="shared" si="2"/>
        <v>52.873563218390807</v>
      </c>
      <c r="X27" s="22">
        <f t="shared" si="2"/>
        <v>65.025197984161267</v>
      </c>
      <c r="Y27" s="23">
        <f t="shared" si="2"/>
        <v>10</v>
      </c>
    </row>
    <row r="28" spans="1:25" hidden="1" x14ac:dyDescent="0.15">
      <c r="A28" s="56"/>
      <c r="B28" s="61" t="str">
        <f t="shared" si="0"/>
        <v>漢字を読む</v>
      </c>
      <c r="C28" s="62"/>
      <c r="D28" s="63"/>
      <c r="E28" s="25">
        <f t="shared" si="1"/>
        <v>71.120689655172413</v>
      </c>
      <c r="F28" s="26">
        <f t="shared" si="1"/>
        <v>88.488120950323975</v>
      </c>
      <c r="G28" s="27">
        <f t="shared" si="1"/>
        <v>15</v>
      </c>
      <c r="U28" s="75"/>
      <c r="V28" s="28" t="str">
        <f t="shared" si="2"/>
        <v>漢字を読む</v>
      </c>
      <c r="W28" s="25">
        <f t="shared" si="2"/>
        <v>71.120689655172413</v>
      </c>
      <c r="X28" s="26">
        <f t="shared" si="2"/>
        <v>88.488120950323975</v>
      </c>
      <c r="Y28" s="27">
        <f t="shared" si="2"/>
        <v>15</v>
      </c>
    </row>
    <row r="29" spans="1:25" hidden="1" x14ac:dyDescent="0.15">
      <c r="A29" s="56"/>
      <c r="B29" s="61" t="str">
        <f t="shared" si="0"/>
        <v>漢字を書く</v>
      </c>
      <c r="C29" s="62"/>
      <c r="D29" s="63"/>
      <c r="E29" s="25">
        <f t="shared" si="1"/>
        <v>41.594827586206897</v>
      </c>
      <c r="F29" s="26">
        <f t="shared" si="1"/>
        <v>61.843952483801303</v>
      </c>
      <c r="G29" s="27">
        <f t="shared" si="1"/>
        <v>20</v>
      </c>
      <c r="U29" s="75"/>
      <c r="V29" s="28" t="str">
        <f t="shared" si="2"/>
        <v>漢字を書く</v>
      </c>
      <c r="W29" s="25">
        <f t="shared" si="2"/>
        <v>41.594827586206897</v>
      </c>
      <c r="X29" s="26">
        <f t="shared" si="2"/>
        <v>61.843952483801303</v>
      </c>
      <c r="Y29" s="27">
        <f t="shared" si="2"/>
        <v>20</v>
      </c>
    </row>
    <row r="30" spans="1:25" hidden="1" x14ac:dyDescent="0.15">
      <c r="A30" s="56"/>
      <c r="B30" s="61" t="str">
        <f t="shared" si="0"/>
        <v>言葉の学習</v>
      </c>
      <c r="C30" s="62"/>
      <c r="D30" s="63"/>
      <c r="E30" s="25">
        <f t="shared" si="1"/>
        <v>68.534482758620683</v>
      </c>
      <c r="F30" s="26">
        <f t="shared" si="1"/>
        <v>77.213822894168459</v>
      </c>
      <c r="G30" s="27">
        <f t="shared" si="1"/>
        <v>25</v>
      </c>
      <c r="U30" s="75"/>
      <c r="V30" s="28" t="str">
        <f t="shared" si="2"/>
        <v>言葉の学習</v>
      </c>
      <c r="W30" s="25">
        <f t="shared" si="2"/>
        <v>68.534482758620683</v>
      </c>
      <c r="X30" s="26">
        <f t="shared" si="2"/>
        <v>77.213822894168459</v>
      </c>
      <c r="Y30" s="27">
        <f t="shared" si="2"/>
        <v>25</v>
      </c>
    </row>
    <row r="31" spans="1:25" hidden="1" x14ac:dyDescent="0.15">
      <c r="A31" s="56"/>
      <c r="B31" s="61" t="str">
        <f t="shared" si="0"/>
        <v>物語の内容を読み取る</v>
      </c>
      <c r="C31" s="62"/>
      <c r="D31" s="63"/>
      <c r="E31" s="25">
        <f t="shared" si="1"/>
        <v>83.620689655172413</v>
      </c>
      <c r="F31" s="26">
        <f t="shared" si="1"/>
        <v>87.381209503239745</v>
      </c>
      <c r="G31" s="27">
        <f t="shared" si="1"/>
        <v>30</v>
      </c>
      <c r="U31" s="75"/>
      <c r="V31" s="28" t="str">
        <f t="shared" si="2"/>
        <v>物語の内容を読み取る</v>
      </c>
      <c r="W31" s="25">
        <f t="shared" si="2"/>
        <v>83.620689655172413</v>
      </c>
      <c r="X31" s="26">
        <f t="shared" si="2"/>
        <v>87.381209503239745</v>
      </c>
      <c r="Y31" s="27">
        <f t="shared" si="2"/>
        <v>30</v>
      </c>
    </row>
    <row r="32" spans="1:25" hidden="1" x14ac:dyDescent="0.15">
      <c r="A32" s="56"/>
      <c r="B32" s="61" t="str">
        <f t="shared" si="0"/>
        <v>説明文の内容を読み取る</v>
      </c>
      <c r="C32" s="62"/>
      <c r="D32" s="63"/>
      <c r="E32" s="25">
        <f t="shared" si="1"/>
        <v>83.333333333333343</v>
      </c>
      <c r="F32" s="26">
        <f t="shared" si="1"/>
        <v>89.676025917926566</v>
      </c>
      <c r="G32" s="27">
        <f t="shared" si="1"/>
        <v>35</v>
      </c>
      <c r="U32" s="75"/>
      <c r="V32" s="28" t="str">
        <f t="shared" si="2"/>
        <v>説明文の内容を読み取る</v>
      </c>
      <c r="W32" s="25">
        <f t="shared" si="2"/>
        <v>83.333333333333343</v>
      </c>
      <c r="X32" s="26">
        <f t="shared" si="2"/>
        <v>89.676025917926566</v>
      </c>
      <c r="Y32" s="27">
        <f t="shared" si="2"/>
        <v>35</v>
      </c>
    </row>
    <row r="33" spans="1:25" hidden="1" x14ac:dyDescent="0.15">
      <c r="A33" s="56"/>
      <c r="B33" s="61" t="str">
        <f t="shared" si="0"/>
        <v>記事を読んで意見文を書く</v>
      </c>
      <c r="C33" s="62"/>
      <c r="D33" s="63"/>
      <c r="E33" s="25">
        <f t="shared" si="1"/>
        <v>41.379310344827587</v>
      </c>
      <c r="F33" s="26">
        <f t="shared" si="1"/>
        <v>54.843412526997838</v>
      </c>
      <c r="G33" s="27">
        <f t="shared" si="1"/>
        <v>40</v>
      </c>
      <c r="U33" s="75"/>
      <c r="V33" s="28" t="str">
        <f t="shared" si="2"/>
        <v>記事を読んで意見文を書く</v>
      </c>
      <c r="W33" s="25">
        <f t="shared" si="2"/>
        <v>41.379310344827587</v>
      </c>
      <c r="X33" s="26">
        <f t="shared" si="2"/>
        <v>54.843412526997838</v>
      </c>
      <c r="Y33" s="27">
        <f t="shared" si="2"/>
        <v>40</v>
      </c>
    </row>
    <row r="34" spans="1:25" hidden="1" x14ac:dyDescent="0.15">
      <c r="A34" s="56"/>
      <c r="B34" s="61" t="str">
        <f t="shared" si="0"/>
        <v>作文</v>
      </c>
      <c r="C34" s="62"/>
      <c r="D34" s="63"/>
      <c r="E34" s="25">
        <f t="shared" si="1"/>
        <v>64.870689655172413</v>
      </c>
      <c r="F34" s="26">
        <f t="shared" si="1"/>
        <v>78.893088552915756</v>
      </c>
      <c r="G34" s="27">
        <f t="shared" si="1"/>
        <v>45</v>
      </c>
      <c r="U34" s="75"/>
      <c r="V34" s="28" t="str">
        <f t="shared" si="2"/>
        <v>作文</v>
      </c>
      <c r="W34" s="25">
        <f t="shared" si="2"/>
        <v>64.870689655172413</v>
      </c>
      <c r="X34" s="26">
        <f t="shared" si="2"/>
        <v>78.893088552915756</v>
      </c>
      <c r="Y34" s="27">
        <f t="shared" si="2"/>
        <v>45</v>
      </c>
    </row>
    <row r="35" spans="1:25" hidden="1" x14ac:dyDescent="0.15">
      <c r="A35" s="56"/>
      <c r="B35" s="61" t="str">
        <f t="shared" si="0"/>
        <v/>
      </c>
      <c r="C35" s="62"/>
      <c r="D35" s="63"/>
      <c r="E35" s="25" t="str">
        <f t="shared" si="1"/>
        <v/>
      </c>
      <c r="F35" s="26" t="str">
        <f t="shared" si="1"/>
        <v/>
      </c>
      <c r="G35" s="27">
        <f t="shared" si="1"/>
        <v>50</v>
      </c>
      <c r="U35" s="75"/>
      <c r="V35" s="28" t="str">
        <f t="shared" si="2"/>
        <v/>
      </c>
      <c r="W35" s="25" t="str">
        <f t="shared" si="2"/>
        <v/>
      </c>
      <c r="X35" s="26" t="str">
        <f t="shared" si="2"/>
        <v/>
      </c>
      <c r="Y35" s="27">
        <f t="shared" si="2"/>
        <v>50</v>
      </c>
    </row>
    <row r="36" spans="1:25" hidden="1" x14ac:dyDescent="0.15">
      <c r="A36" s="57"/>
      <c r="B36" s="64" t="str">
        <f t="shared" si="0"/>
        <v/>
      </c>
      <c r="C36" s="65"/>
      <c r="D36" s="66"/>
      <c r="E36" s="29" t="str">
        <f t="shared" si="1"/>
        <v/>
      </c>
      <c r="F36" s="30" t="str">
        <f t="shared" si="1"/>
        <v/>
      </c>
      <c r="G36" s="31">
        <f t="shared" si="1"/>
        <v>55</v>
      </c>
      <c r="U36" s="76"/>
      <c r="V36" s="32" t="str">
        <f t="shared" si="2"/>
        <v/>
      </c>
      <c r="W36" s="29" t="str">
        <f t="shared" si="2"/>
        <v/>
      </c>
      <c r="X36" s="30" t="str">
        <f t="shared" si="2"/>
        <v/>
      </c>
      <c r="Y36" s="31">
        <f t="shared" si="2"/>
        <v>55</v>
      </c>
    </row>
    <row r="37" spans="1:25" x14ac:dyDescent="0.15">
      <c r="A37" s="55" t="s">
        <v>6</v>
      </c>
      <c r="B37" s="58" t="str">
        <f t="shared" si="0"/>
        <v>話すこと・聞くこと</v>
      </c>
      <c r="C37" s="59"/>
      <c r="D37" s="60"/>
      <c r="E37" s="21">
        <f t="shared" si="1"/>
        <v>52.873563218390807</v>
      </c>
      <c r="F37" s="22">
        <f t="shared" si="1"/>
        <v>65.025197984161267</v>
      </c>
      <c r="G37" s="23">
        <f t="shared" si="1"/>
        <v>62.929477812055573</v>
      </c>
      <c r="U37" s="55" t="s">
        <v>6</v>
      </c>
      <c r="V37" s="24" t="str">
        <f t="shared" si="2"/>
        <v>話すこと・聞くこと</v>
      </c>
      <c r="W37" s="21">
        <f t="shared" si="2"/>
        <v>52.873563218390807</v>
      </c>
      <c r="X37" s="22">
        <f t="shared" si="2"/>
        <v>65.025197984161267</v>
      </c>
      <c r="Y37" s="23">
        <f t="shared" si="2"/>
        <v>62.929477812055573</v>
      </c>
    </row>
    <row r="38" spans="1:25" x14ac:dyDescent="0.15">
      <c r="A38" s="56"/>
      <c r="B38" s="61" t="str">
        <f t="shared" si="0"/>
        <v>書くこと</v>
      </c>
      <c r="C38" s="62"/>
      <c r="D38" s="63"/>
      <c r="E38" s="25">
        <f t="shared" si="1"/>
        <v>57.040229885057471</v>
      </c>
      <c r="F38" s="26">
        <f t="shared" si="1"/>
        <v>70.876529877609798</v>
      </c>
      <c r="G38" s="27">
        <f t="shared" si="1"/>
        <v>71.28359927376853</v>
      </c>
      <c r="U38" s="56"/>
      <c r="V38" s="28" t="str">
        <f t="shared" si="2"/>
        <v>書くこと</v>
      </c>
      <c r="W38" s="25">
        <f t="shared" si="2"/>
        <v>57.040229885057471</v>
      </c>
      <c r="X38" s="26">
        <f t="shared" si="2"/>
        <v>70.876529877609798</v>
      </c>
      <c r="Y38" s="27">
        <f t="shared" si="2"/>
        <v>71.28359927376853</v>
      </c>
    </row>
    <row r="39" spans="1:25" x14ac:dyDescent="0.15">
      <c r="A39" s="56"/>
      <c r="B39" s="61" t="str">
        <f t="shared" si="0"/>
        <v>読むこと</v>
      </c>
      <c r="C39" s="62"/>
      <c r="D39" s="63"/>
      <c r="E39" s="25">
        <f t="shared" si="1"/>
        <v>83.497536945812811</v>
      </c>
      <c r="F39" s="26">
        <f t="shared" si="1"/>
        <v>88.36470225239124</v>
      </c>
      <c r="G39" s="27">
        <f t="shared" si="1"/>
        <v>87.160844233482095</v>
      </c>
      <c r="U39" s="56"/>
      <c r="V39" s="28" t="str">
        <f t="shared" si="2"/>
        <v>読むこと</v>
      </c>
      <c r="W39" s="25">
        <f t="shared" si="2"/>
        <v>83.497536945812811</v>
      </c>
      <c r="X39" s="26">
        <f t="shared" si="2"/>
        <v>88.36470225239124</v>
      </c>
      <c r="Y39" s="27">
        <f t="shared" si="2"/>
        <v>87.160844233482095</v>
      </c>
    </row>
    <row r="40" spans="1:25" x14ac:dyDescent="0.15">
      <c r="A40" s="56"/>
      <c r="B40" s="61" t="str">
        <f t="shared" si="0"/>
        <v>伝統的な言語文化と
国語の特質
に関する事項</v>
      </c>
      <c r="C40" s="62"/>
      <c r="D40" s="63"/>
      <c r="E40" s="25">
        <f t="shared" si="1"/>
        <v>60.416666666666664</v>
      </c>
      <c r="F40" s="26">
        <f t="shared" si="1"/>
        <v>75.84863210943125</v>
      </c>
      <c r="G40" s="27">
        <f t="shared" si="1"/>
        <v>75.337747509529251</v>
      </c>
      <c r="U40" s="56"/>
      <c r="V40" s="28" t="str">
        <f t="shared" si="2"/>
        <v>伝統的な言語文化と
国語の特質
に関する事項</v>
      </c>
      <c r="W40" s="25">
        <f t="shared" si="2"/>
        <v>60.416666666666664</v>
      </c>
      <c r="X40" s="26">
        <f t="shared" si="2"/>
        <v>75.84863210943125</v>
      </c>
      <c r="Y40" s="27">
        <f t="shared" si="2"/>
        <v>75.337747509529251</v>
      </c>
    </row>
    <row r="41" spans="1:25" x14ac:dyDescent="0.15">
      <c r="A41" s="56"/>
      <c r="B41" s="61" t="str">
        <f t="shared" si="0"/>
        <v/>
      </c>
      <c r="C41" s="62"/>
      <c r="D41" s="63"/>
      <c r="E41" s="25" t="str">
        <f t="shared" si="1"/>
        <v/>
      </c>
      <c r="F41" s="26" t="str">
        <f t="shared" si="1"/>
        <v/>
      </c>
      <c r="G41" s="27" t="str">
        <f t="shared" si="1"/>
        <v/>
      </c>
      <c r="I41" s="33"/>
      <c r="U41" s="56"/>
      <c r="V41" s="28" t="str">
        <f t="shared" si="2"/>
        <v/>
      </c>
      <c r="W41" s="25" t="str">
        <f t="shared" si="2"/>
        <v/>
      </c>
      <c r="X41" s="26" t="str">
        <f t="shared" si="2"/>
        <v/>
      </c>
      <c r="Y41" s="27" t="str">
        <f t="shared" si="2"/>
        <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hidden="1" x14ac:dyDescent="0.15">
      <c r="A43" s="55" t="s">
        <v>7</v>
      </c>
      <c r="B43" s="58" t="str">
        <f t="shared" si="0"/>
        <v/>
      </c>
      <c r="C43" s="59"/>
      <c r="D43" s="60"/>
      <c r="E43" s="21" t="str">
        <f t="shared" si="1"/>
        <v/>
      </c>
      <c r="F43" s="22" t="str">
        <f t="shared" si="1"/>
        <v/>
      </c>
      <c r="G43" s="23" t="str">
        <f t="shared" si="1"/>
        <v/>
      </c>
      <c r="U43" s="55" t="s">
        <v>7</v>
      </c>
      <c r="V43" s="24" t="str">
        <f t="shared" ref="V43:Y47" si="3">IF(V116&lt;&gt;"",V116,"")</f>
        <v/>
      </c>
      <c r="W43" s="21" t="str">
        <f t="shared" si="3"/>
        <v/>
      </c>
      <c r="X43" s="22" t="str">
        <f t="shared" si="3"/>
        <v/>
      </c>
      <c r="Y43" s="23" t="str">
        <f t="shared" si="3"/>
        <v/>
      </c>
    </row>
    <row r="44" spans="1:25" x14ac:dyDescent="0.15">
      <c r="A44" s="56"/>
      <c r="B44" s="61" t="str">
        <f t="shared" si="0"/>
        <v>話す・聞く能力</v>
      </c>
      <c r="C44" s="62"/>
      <c r="D44" s="63"/>
      <c r="E44" s="25">
        <f t="shared" si="1"/>
        <v>52.873563218390807</v>
      </c>
      <c r="F44" s="26">
        <f t="shared" si="1"/>
        <v>65.025197984161267</v>
      </c>
      <c r="G44" s="27">
        <f t="shared" si="1"/>
        <v>62.929477812055573</v>
      </c>
      <c r="U44" s="56"/>
      <c r="V44" s="28" t="str">
        <f t="shared" si="3"/>
        <v>話す・聞く能力</v>
      </c>
      <c r="W44" s="25">
        <f t="shared" si="3"/>
        <v>52.873563218390807</v>
      </c>
      <c r="X44" s="26">
        <f t="shared" si="3"/>
        <v>65.025197984161267</v>
      </c>
      <c r="Y44" s="27">
        <f t="shared" si="3"/>
        <v>62.929477812055573</v>
      </c>
    </row>
    <row r="45" spans="1:25" x14ac:dyDescent="0.15">
      <c r="A45" s="56"/>
      <c r="B45" s="61" t="str">
        <f t="shared" si="0"/>
        <v>書く能力</v>
      </c>
      <c r="C45" s="62"/>
      <c r="D45" s="63"/>
      <c r="E45" s="25">
        <f t="shared" si="1"/>
        <v>54.376657824933687</v>
      </c>
      <c r="F45" s="26">
        <f t="shared" si="1"/>
        <v>67.979730852301046</v>
      </c>
      <c r="G45" s="27">
        <f t="shared" si="1"/>
        <v>68.029069694826063</v>
      </c>
      <c r="U45" s="56"/>
      <c r="V45" s="28" t="str">
        <f t="shared" si="3"/>
        <v>書く能力</v>
      </c>
      <c r="W45" s="25">
        <f t="shared" si="3"/>
        <v>54.376657824933687</v>
      </c>
      <c r="X45" s="26">
        <f t="shared" si="3"/>
        <v>67.979730852301046</v>
      </c>
      <c r="Y45" s="27">
        <f t="shared" si="3"/>
        <v>68.029069694826063</v>
      </c>
    </row>
    <row r="46" spans="1:25" x14ac:dyDescent="0.15">
      <c r="A46" s="56"/>
      <c r="B46" s="61" t="str">
        <f t="shared" si="0"/>
        <v>読む能力</v>
      </c>
      <c r="C46" s="62"/>
      <c r="D46" s="63"/>
      <c r="E46" s="25">
        <f t="shared" si="1"/>
        <v>78.232758620689651</v>
      </c>
      <c r="F46" s="26">
        <f t="shared" si="1"/>
        <v>84.174541036717073</v>
      </c>
      <c r="G46" s="27">
        <f t="shared" si="1"/>
        <v>82.79693196746716</v>
      </c>
      <c r="U46" s="56"/>
      <c r="V46" s="28" t="str">
        <f t="shared" si="3"/>
        <v>読む能力</v>
      </c>
      <c r="W46" s="25">
        <f t="shared" si="3"/>
        <v>78.232758620689651</v>
      </c>
      <c r="X46" s="26">
        <f t="shared" si="3"/>
        <v>84.174541036717073</v>
      </c>
      <c r="Y46" s="27">
        <f t="shared" si="3"/>
        <v>82.79693196746716</v>
      </c>
    </row>
    <row r="47" spans="1:25" x14ac:dyDescent="0.15">
      <c r="A47" s="57"/>
      <c r="B47" s="64" t="str">
        <f t="shared" si="0"/>
        <v>言語についての
知識・理解・技能</v>
      </c>
      <c r="C47" s="65"/>
      <c r="D47" s="66"/>
      <c r="E47" s="29">
        <f t="shared" si="1"/>
        <v>60.62068965517242</v>
      </c>
      <c r="F47" s="30">
        <f t="shared" si="1"/>
        <v>75.896328293736502</v>
      </c>
      <c r="G47" s="31">
        <f t="shared" si="1"/>
        <v>75.597829059692017</v>
      </c>
      <c r="U47" s="57"/>
      <c r="V47" s="32" t="str">
        <f t="shared" si="3"/>
        <v>言語についての
知識・理解・技能</v>
      </c>
      <c r="W47" s="29">
        <f t="shared" si="3"/>
        <v>60.62068965517242</v>
      </c>
      <c r="X47" s="30">
        <f t="shared" si="3"/>
        <v>75.896328293736502</v>
      </c>
      <c r="Y47" s="31">
        <f t="shared" si="3"/>
        <v>75.597829059692017</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4" t="s">
        <v>9</v>
      </c>
      <c r="B53" s="4"/>
      <c r="C53" s="4"/>
      <c r="H53" s="34"/>
      <c r="P53" s="35" t="s">
        <v>102</v>
      </c>
    </row>
    <row r="54" spans="1:19" ht="18.75" customHeight="1" x14ac:dyDescent="0.15">
      <c r="A54" s="54" t="s">
        <v>10</v>
      </c>
      <c r="B54" s="54"/>
      <c r="C54" s="54"/>
      <c r="D54" s="54" t="s">
        <v>11</v>
      </c>
      <c r="E54" s="54"/>
      <c r="F54" s="54"/>
      <c r="G54" s="54"/>
      <c r="H54" s="54"/>
      <c r="I54" s="54" t="s">
        <v>12</v>
      </c>
      <c r="J54" s="54"/>
      <c r="K54" s="54"/>
      <c r="L54" s="54"/>
      <c r="M54" s="54"/>
      <c r="N54" s="54"/>
      <c r="O54" s="54"/>
      <c r="P54" s="54"/>
    </row>
    <row r="55" spans="1:19" ht="97.5" hidden="1" customHeight="1" x14ac:dyDescent="0.15">
      <c r="A55" s="48" t="str">
        <f t="shared" ref="A55:A74" si="4">IF(V27&lt;&gt;"",V27,"")</f>
        <v>話し合いの内容を聞き取る</v>
      </c>
      <c r="B55" s="48"/>
      <c r="C55" s="48"/>
      <c r="D55" s="52"/>
      <c r="E55" s="52"/>
      <c r="F55" s="52"/>
      <c r="G55" s="52"/>
      <c r="H55" s="52"/>
      <c r="I55" s="52"/>
      <c r="J55" s="52"/>
      <c r="K55" s="52"/>
      <c r="L55" s="52"/>
      <c r="M55" s="52"/>
      <c r="N55" s="52"/>
      <c r="O55" s="52"/>
      <c r="P55" s="52"/>
      <c r="S55" s="36">
        <f t="shared" ref="S55:S74" si="5">LEN(V100)</f>
        <v>12</v>
      </c>
    </row>
    <row r="56" spans="1:19" ht="97.5" hidden="1" customHeight="1" x14ac:dyDescent="0.15">
      <c r="A56" s="48" t="str">
        <f t="shared" si="4"/>
        <v>漢字を読む</v>
      </c>
      <c r="B56" s="48"/>
      <c r="C56" s="48"/>
      <c r="D56" s="52"/>
      <c r="E56" s="52"/>
      <c r="F56" s="52"/>
      <c r="G56" s="52"/>
      <c r="H56" s="52"/>
      <c r="I56" s="52"/>
      <c r="J56" s="52"/>
      <c r="K56" s="52"/>
      <c r="L56" s="52"/>
      <c r="M56" s="52"/>
      <c r="N56" s="52"/>
      <c r="O56" s="52"/>
      <c r="P56" s="52"/>
      <c r="S56" s="36">
        <f t="shared" si="5"/>
        <v>5</v>
      </c>
    </row>
    <row r="57" spans="1:19" ht="97.5" hidden="1" customHeight="1" x14ac:dyDescent="0.15">
      <c r="A57" s="48" t="str">
        <f t="shared" si="4"/>
        <v>漢字を書く</v>
      </c>
      <c r="B57" s="48"/>
      <c r="C57" s="48"/>
      <c r="D57" s="52"/>
      <c r="E57" s="52"/>
      <c r="F57" s="52"/>
      <c r="G57" s="52"/>
      <c r="H57" s="52"/>
      <c r="I57" s="52"/>
      <c r="J57" s="52"/>
      <c r="K57" s="52"/>
      <c r="L57" s="52"/>
      <c r="M57" s="52"/>
      <c r="N57" s="52"/>
      <c r="O57" s="52"/>
      <c r="P57" s="52"/>
      <c r="S57" s="36">
        <f t="shared" si="5"/>
        <v>5</v>
      </c>
    </row>
    <row r="58" spans="1:19" ht="97.5" hidden="1" customHeight="1" x14ac:dyDescent="0.15">
      <c r="A58" s="48" t="str">
        <f t="shared" si="4"/>
        <v>言葉の学習</v>
      </c>
      <c r="B58" s="48"/>
      <c r="C58" s="48"/>
      <c r="D58" s="52"/>
      <c r="E58" s="52"/>
      <c r="F58" s="52"/>
      <c r="G58" s="52"/>
      <c r="H58" s="52"/>
      <c r="I58" s="52"/>
      <c r="J58" s="52"/>
      <c r="K58" s="52"/>
      <c r="L58" s="52"/>
      <c r="M58" s="52"/>
      <c r="N58" s="52"/>
      <c r="O58" s="52"/>
      <c r="P58" s="52"/>
      <c r="S58" s="36">
        <f t="shared" si="5"/>
        <v>5</v>
      </c>
    </row>
    <row r="59" spans="1:19" ht="97.5" hidden="1" customHeight="1" x14ac:dyDescent="0.15">
      <c r="A59" s="48" t="str">
        <f t="shared" si="4"/>
        <v>物語の内容を読み取る</v>
      </c>
      <c r="B59" s="48"/>
      <c r="C59" s="48"/>
      <c r="D59" s="52"/>
      <c r="E59" s="52"/>
      <c r="F59" s="52"/>
      <c r="G59" s="52"/>
      <c r="H59" s="52"/>
      <c r="I59" s="52"/>
      <c r="J59" s="52"/>
      <c r="K59" s="52"/>
      <c r="L59" s="52"/>
      <c r="M59" s="52"/>
      <c r="N59" s="52"/>
      <c r="O59" s="52"/>
      <c r="P59" s="52"/>
      <c r="S59" s="36">
        <f t="shared" si="5"/>
        <v>10</v>
      </c>
    </row>
    <row r="60" spans="1:19" ht="97.5" hidden="1" customHeight="1" x14ac:dyDescent="0.15">
      <c r="A60" s="48" t="str">
        <f t="shared" si="4"/>
        <v>説明文の内容を読み取る</v>
      </c>
      <c r="B60" s="48"/>
      <c r="C60" s="48"/>
      <c r="D60" s="52"/>
      <c r="E60" s="52"/>
      <c r="F60" s="52"/>
      <c r="G60" s="52"/>
      <c r="H60" s="52"/>
      <c r="I60" s="52"/>
      <c r="J60" s="52"/>
      <c r="K60" s="52"/>
      <c r="L60" s="52"/>
      <c r="M60" s="52"/>
      <c r="N60" s="52"/>
      <c r="O60" s="52"/>
      <c r="P60" s="52"/>
      <c r="S60" s="36">
        <f t="shared" si="5"/>
        <v>11</v>
      </c>
    </row>
    <row r="61" spans="1:19" ht="97.5" hidden="1" customHeight="1" x14ac:dyDescent="0.15">
      <c r="A61" s="48" t="str">
        <f t="shared" si="4"/>
        <v>記事を読んで意見文を書く</v>
      </c>
      <c r="B61" s="48"/>
      <c r="C61" s="48"/>
      <c r="D61" s="52"/>
      <c r="E61" s="52"/>
      <c r="F61" s="52"/>
      <c r="G61" s="52"/>
      <c r="H61" s="52"/>
      <c r="I61" s="52"/>
      <c r="J61" s="52"/>
      <c r="K61" s="52"/>
      <c r="L61" s="52"/>
      <c r="M61" s="52"/>
      <c r="N61" s="52"/>
      <c r="O61" s="52"/>
      <c r="P61" s="52"/>
      <c r="S61" s="36">
        <f t="shared" si="5"/>
        <v>12</v>
      </c>
    </row>
    <row r="62" spans="1:19" ht="97.5" hidden="1" customHeight="1" x14ac:dyDescent="0.15">
      <c r="A62" s="48" t="str">
        <f t="shared" si="4"/>
        <v>作文</v>
      </c>
      <c r="B62" s="48"/>
      <c r="C62" s="48"/>
      <c r="D62" s="52"/>
      <c r="E62" s="52"/>
      <c r="F62" s="52"/>
      <c r="G62" s="52"/>
      <c r="H62" s="52"/>
      <c r="I62" s="52"/>
      <c r="J62" s="52"/>
      <c r="K62" s="52"/>
      <c r="L62" s="52"/>
      <c r="M62" s="52"/>
      <c r="N62" s="52"/>
      <c r="O62" s="52"/>
      <c r="P62" s="52"/>
      <c r="S62" s="36">
        <f t="shared" si="5"/>
        <v>2</v>
      </c>
    </row>
    <row r="63" spans="1:19" ht="97.5" hidden="1" customHeight="1" x14ac:dyDescent="0.15">
      <c r="A63" s="48" t="str">
        <f t="shared" si="4"/>
        <v/>
      </c>
      <c r="B63" s="48"/>
      <c r="C63" s="48"/>
      <c r="D63" s="52"/>
      <c r="E63" s="52"/>
      <c r="F63" s="52"/>
      <c r="G63" s="52"/>
      <c r="H63" s="52"/>
      <c r="I63" s="52"/>
      <c r="J63" s="52"/>
      <c r="K63" s="52"/>
      <c r="L63" s="52"/>
      <c r="M63" s="52"/>
      <c r="N63" s="52"/>
      <c r="O63" s="52"/>
      <c r="P63" s="52"/>
      <c r="S63" s="36">
        <f t="shared" si="5"/>
        <v>0</v>
      </c>
    </row>
    <row r="64" spans="1:19" ht="97.5" hidden="1" customHeight="1" x14ac:dyDescent="0.15">
      <c r="A64" s="48" t="str">
        <f t="shared" si="4"/>
        <v/>
      </c>
      <c r="B64" s="48"/>
      <c r="C64" s="48"/>
      <c r="D64" s="52"/>
      <c r="E64" s="52"/>
      <c r="F64" s="52"/>
      <c r="G64" s="52"/>
      <c r="H64" s="52"/>
      <c r="I64" s="52"/>
      <c r="J64" s="52"/>
      <c r="K64" s="52"/>
      <c r="L64" s="52"/>
      <c r="M64" s="52"/>
      <c r="N64" s="52"/>
      <c r="O64" s="52"/>
      <c r="P64" s="52"/>
      <c r="S64" s="36">
        <f t="shared" si="5"/>
        <v>0</v>
      </c>
    </row>
    <row r="65" spans="1:21" ht="112.5" customHeight="1" x14ac:dyDescent="0.15">
      <c r="A65" s="48" t="str">
        <f t="shared" si="4"/>
        <v>話すこと・聞くこと</v>
      </c>
      <c r="B65" s="48"/>
      <c r="C65" s="48"/>
      <c r="D65" s="49" t="s">
        <v>105</v>
      </c>
      <c r="E65" s="50"/>
      <c r="F65" s="50"/>
      <c r="G65" s="50"/>
      <c r="H65" s="51"/>
      <c r="I65" s="49" t="s">
        <v>103</v>
      </c>
      <c r="J65" s="50"/>
      <c r="K65" s="50"/>
      <c r="L65" s="50"/>
      <c r="M65" s="50"/>
      <c r="N65" s="50"/>
      <c r="O65" s="50"/>
      <c r="P65" s="51"/>
      <c r="S65" s="36">
        <f t="shared" si="5"/>
        <v>9</v>
      </c>
    </row>
    <row r="66" spans="1:21" ht="120" customHeight="1" x14ac:dyDescent="0.15">
      <c r="A66" s="48" t="str">
        <f t="shared" si="4"/>
        <v>書くこと</v>
      </c>
      <c r="B66" s="48"/>
      <c r="C66" s="48"/>
      <c r="D66" s="49" t="s">
        <v>130</v>
      </c>
      <c r="E66" s="50"/>
      <c r="F66" s="50"/>
      <c r="G66" s="50"/>
      <c r="H66" s="51"/>
      <c r="I66" s="49" t="s">
        <v>125</v>
      </c>
      <c r="J66" s="50"/>
      <c r="K66" s="50"/>
      <c r="L66" s="50"/>
      <c r="M66" s="50"/>
      <c r="N66" s="50"/>
      <c r="O66" s="50"/>
      <c r="P66" s="51"/>
      <c r="S66" s="36">
        <f t="shared" si="5"/>
        <v>4</v>
      </c>
    </row>
    <row r="67" spans="1:21" ht="97.5" customHeight="1" x14ac:dyDescent="0.15">
      <c r="A67" s="48" t="str">
        <f t="shared" si="4"/>
        <v>読むこと</v>
      </c>
      <c r="B67" s="48"/>
      <c r="C67" s="48"/>
      <c r="D67" s="49" t="s">
        <v>106</v>
      </c>
      <c r="E67" s="50"/>
      <c r="F67" s="50"/>
      <c r="G67" s="50"/>
      <c r="H67" s="51"/>
      <c r="I67" s="49" t="s">
        <v>104</v>
      </c>
      <c r="J67" s="50"/>
      <c r="K67" s="50"/>
      <c r="L67" s="50"/>
      <c r="M67" s="50"/>
      <c r="N67" s="50"/>
      <c r="O67" s="50"/>
      <c r="P67" s="51"/>
      <c r="S67" s="36">
        <f t="shared" si="5"/>
        <v>4</v>
      </c>
    </row>
    <row r="68" spans="1:21" ht="97.5" customHeight="1" x14ac:dyDescent="0.15">
      <c r="A68" s="48" t="str">
        <f>IF(V40&lt;&gt;"",V40,"")</f>
        <v>伝統的な言語文化と
国語の特質
に関する事項</v>
      </c>
      <c r="B68" s="48"/>
      <c r="C68" s="48"/>
      <c r="D68" s="49" t="s">
        <v>108</v>
      </c>
      <c r="E68" s="50"/>
      <c r="F68" s="50"/>
      <c r="G68" s="50"/>
      <c r="H68" s="51"/>
      <c r="I68" s="49" t="s">
        <v>107</v>
      </c>
      <c r="J68" s="50"/>
      <c r="K68" s="50"/>
      <c r="L68" s="50"/>
      <c r="M68" s="50"/>
      <c r="N68" s="50"/>
      <c r="O68" s="50"/>
      <c r="P68" s="51"/>
      <c r="S68" s="36">
        <f t="shared" si="5"/>
        <v>22</v>
      </c>
    </row>
    <row r="69" spans="1:21" ht="97.5" customHeight="1" x14ac:dyDescent="0.15">
      <c r="A69" s="48" t="str">
        <f t="shared" si="4"/>
        <v/>
      </c>
      <c r="B69" s="48"/>
      <c r="C69" s="48"/>
      <c r="D69" s="49"/>
      <c r="E69" s="50"/>
      <c r="F69" s="50"/>
      <c r="G69" s="50"/>
      <c r="H69" s="51"/>
      <c r="I69" s="49"/>
      <c r="J69" s="50"/>
      <c r="K69" s="50"/>
      <c r="L69" s="50"/>
      <c r="M69" s="50"/>
      <c r="N69" s="50"/>
      <c r="O69" s="50"/>
      <c r="P69" s="51"/>
      <c r="S69" s="36">
        <f t="shared" si="5"/>
        <v>0</v>
      </c>
    </row>
    <row r="70" spans="1:21" ht="97.5" customHeight="1" x14ac:dyDescent="0.15">
      <c r="A70" s="48" t="str">
        <f t="shared" si="4"/>
        <v/>
      </c>
      <c r="B70" s="48"/>
      <c r="C70" s="48"/>
      <c r="D70" s="49"/>
      <c r="E70" s="50"/>
      <c r="F70" s="50"/>
      <c r="G70" s="50"/>
      <c r="H70" s="51"/>
      <c r="I70" s="49"/>
      <c r="J70" s="50"/>
      <c r="K70" s="50"/>
      <c r="L70" s="50"/>
      <c r="M70" s="50"/>
      <c r="N70" s="50"/>
      <c r="O70" s="50"/>
      <c r="P70" s="51"/>
      <c r="S70" s="36">
        <f t="shared" si="5"/>
        <v>0</v>
      </c>
    </row>
    <row r="71" spans="1:21" ht="97.5" hidden="1" customHeight="1" x14ac:dyDescent="0.15">
      <c r="A71" s="46" t="str">
        <f t="shared" si="4"/>
        <v/>
      </c>
      <c r="B71" s="46"/>
      <c r="C71" s="46"/>
      <c r="D71" s="47"/>
      <c r="E71" s="47"/>
      <c r="F71" s="47"/>
      <c r="G71" s="47"/>
      <c r="H71" s="47"/>
      <c r="I71" s="47"/>
      <c r="J71" s="47"/>
      <c r="K71" s="47"/>
      <c r="L71" s="47"/>
      <c r="M71" s="47"/>
      <c r="N71" s="47"/>
      <c r="O71" s="47"/>
      <c r="P71" s="47"/>
      <c r="S71" s="36">
        <f t="shared" si="5"/>
        <v>0</v>
      </c>
    </row>
    <row r="72" spans="1:21" ht="97.5" hidden="1" customHeight="1" x14ac:dyDescent="0.15">
      <c r="A72" s="46" t="str">
        <f t="shared" si="4"/>
        <v>話す・聞く能力</v>
      </c>
      <c r="B72" s="46"/>
      <c r="C72" s="46"/>
      <c r="D72" s="47"/>
      <c r="E72" s="47"/>
      <c r="F72" s="47"/>
      <c r="G72" s="47"/>
      <c r="H72" s="47"/>
      <c r="I72" s="47"/>
      <c r="J72" s="47"/>
      <c r="K72" s="47"/>
      <c r="L72" s="47"/>
      <c r="M72" s="47"/>
      <c r="N72" s="47"/>
      <c r="O72" s="47"/>
      <c r="P72" s="47"/>
      <c r="S72" s="36">
        <f t="shared" si="5"/>
        <v>7</v>
      </c>
    </row>
    <row r="73" spans="1:21" ht="97.5" hidden="1" customHeight="1" x14ac:dyDescent="0.15">
      <c r="A73" s="46" t="str">
        <f t="shared" si="4"/>
        <v>書く能力</v>
      </c>
      <c r="B73" s="46"/>
      <c r="C73" s="46"/>
      <c r="D73" s="47"/>
      <c r="E73" s="47"/>
      <c r="F73" s="47"/>
      <c r="G73" s="47"/>
      <c r="H73" s="47"/>
      <c r="I73" s="47"/>
      <c r="J73" s="47"/>
      <c r="K73" s="47"/>
      <c r="L73" s="47"/>
      <c r="M73" s="47"/>
      <c r="N73" s="47"/>
      <c r="O73" s="47"/>
      <c r="P73" s="47"/>
      <c r="S73" s="36">
        <f t="shared" si="5"/>
        <v>4</v>
      </c>
    </row>
    <row r="74" spans="1:21" ht="97.5" hidden="1" customHeight="1" x14ac:dyDescent="0.15">
      <c r="A74" s="46" t="str">
        <f t="shared" si="4"/>
        <v>読む能力</v>
      </c>
      <c r="B74" s="46"/>
      <c r="C74" s="46"/>
      <c r="D74" s="47"/>
      <c r="E74" s="47"/>
      <c r="F74" s="47"/>
      <c r="G74" s="47"/>
      <c r="H74" s="47"/>
      <c r="I74" s="47"/>
      <c r="J74" s="47"/>
      <c r="K74" s="47"/>
      <c r="L74" s="47"/>
      <c r="M74" s="47"/>
      <c r="N74" s="47"/>
      <c r="O74" s="47"/>
      <c r="P74" s="47"/>
      <c r="S74" s="36">
        <f t="shared" si="5"/>
        <v>4</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13</v>
      </c>
      <c r="V99" s="40" t="s">
        <v>14</v>
      </c>
      <c r="W99" s="8" t="s">
        <v>15</v>
      </c>
      <c r="X99" s="8" t="s">
        <v>3</v>
      </c>
      <c r="Y99" s="8" t="s">
        <v>4</v>
      </c>
    </row>
    <row r="100" spans="20:25" ht="13.5" hidden="1" customHeight="1" x14ac:dyDescent="0.15">
      <c r="T100" s="41"/>
      <c r="U100">
        <v>1</v>
      </c>
      <c r="V100" t="s">
        <v>16</v>
      </c>
      <c r="W100" s="13">
        <v>52.873563218390807</v>
      </c>
      <c r="X100" s="13">
        <v>65.025197984161267</v>
      </c>
      <c r="Y100" s="13">
        <v>10</v>
      </c>
    </row>
    <row r="101" spans="20:25" hidden="1" x14ac:dyDescent="0.15">
      <c r="T101" s="42"/>
      <c r="U101">
        <v>2</v>
      </c>
      <c r="V101" t="s">
        <v>17</v>
      </c>
      <c r="W101" s="13">
        <v>71.120689655172413</v>
      </c>
      <c r="X101" s="13">
        <v>88.488120950323975</v>
      </c>
      <c r="Y101" s="13">
        <v>15</v>
      </c>
    </row>
    <row r="102" spans="20:25" hidden="1" x14ac:dyDescent="0.15">
      <c r="T102" s="42"/>
      <c r="U102">
        <v>3</v>
      </c>
      <c r="V102" t="s">
        <v>18</v>
      </c>
      <c r="W102" s="13">
        <v>41.594827586206897</v>
      </c>
      <c r="X102" s="13">
        <v>61.843952483801303</v>
      </c>
      <c r="Y102" s="13">
        <v>20</v>
      </c>
    </row>
    <row r="103" spans="20:25" hidden="1" x14ac:dyDescent="0.15">
      <c r="T103" s="42"/>
      <c r="U103">
        <v>4</v>
      </c>
      <c r="V103" t="s">
        <v>19</v>
      </c>
      <c r="W103" s="13">
        <v>68.534482758620683</v>
      </c>
      <c r="X103" s="13">
        <v>77.213822894168459</v>
      </c>
      <c r="Y103" s="13">
        <v>25</v>
      </c>
    </row>
    <row r="104" spans="20:25" hidden="1" x14ac:dyDescent="0.15">
      <c r="T104" s="42"/>
      <c r="U104">
        <v>5</v>
      </c>
      <c r="V104" t="s">
        <v>20</v>
      </c>
      <c r="W104" s="13">
        <v>83.620689655172413</v>
      </c>
      <c r="X104" s="13">
        <v>87.381209503239745</v>
      </c>
      <c r="Y104" s="13">
        <v>30</v>
      </c>
    </row>
    <row r="105" spans="20:25" hidden="1" x14ac:dyDescent="0.15">
      <c r="T105" s="42"/>
      <c r="U105">
        <v>6</v>
      </c>
      <c r="V105" t="s">
        <v>21</v>
      </c>
      <c r="W105" s="13">
        <v>83.333333333333343</v>
      </c>
      <c r="X105" s="13">
        <v>89.676025917926566</v>
      </c>
      <c r="Y105" s="13">
        <v>35</v>
      </c>
    </row>
    <row r="106" spans="20:25" hidden="1" x14ac:dyDescent="0.15">
      <c r="T106" s="42"/>
      <c r="U106">
        <v>7</v>
      </c>
      <c r="V106" t="s">
        <v>22</v>
      </c>
      <c r="W106" s="13">
        <v>41.379310344827587</v>
      </c>
      <c r="X106" s="13">
        <v>54.843412526997838</v>
      </c>
      <c r="Y106" s="13">
        <v>40</v>
      </c>
    </row>
    <row r="107" spans="20:25" hidden="1" x14ac:dyDescent="0.15">
      <c r="T107" s="42"/>
      <c r="U107">
        <v>8</v>
      </c>
      <c r="V107" t="s">
        <v>23</v>
      </c>
      <c r="W107" s="13">
        <v>64.870689655172413</v>
      </c>
      <c r="X107" s="13">
        <v>78.893088552915756</v>
      </c>
      <c r="Y107" s="13">
        <v>45</v>
      </c>
    </row>
    <row r="108" spans="20:25" hidden="1" x14ac:dyDescent="0.15">
      <c r="T108" s="42"/>
      <c r="U108">
        <v>9</v>
      </c>
      <c r="V108" t="s">
        <v>24</v>
      </c>
      <c r="W108" s="13"/>
      <c r="X108" s="13"/>
      <c r="Y108" s="13">
        <v>50</v>
      </c>
    </row>
    <row r="109" spans="20:25" hidden="1" x14ac:dyDescent="0.15">
      <c r="T109" s="43"/>
      <c r="U109">
        <v>10</v>
      </c>
      <c r="V109" t="s">
        <v>24</v>
      </c>
      <c r="W109" s="13"/>
      <c r="X109" s="13"/>
      <c r="Y109" s="13">
        <v>55</v>
      </c>
    </row>
    <row r="110" spans="20:25" ht="13.5" customHeight="1" x14ac:dyDescent="0.15">
      <c r="T110" s="41"/>
      <c r="U110">
        <v>1</v>
      </c>
      <c r="V110" t="s">
        <v>25</v>
      </c>
      <c r="W110" s="13">
        <v>52.873563218390807</v>
      </c>
      <c r="X110" s="13">
        <v>65.025197984161267</v>
      </c>
      <c r="Y110" s="13">
        <v>62.929477812055573</v>
      </c>
    </row>
    <row r="111" spans="20:25" x14ac:dyDescent="0.15">
      <c r="T111" s="42"/>
      <c r="U111">
        <v>2</v>
      </c>
      <c r="V111" t="s">
        <v>26</v>
      </c>
      <c r="W111" s="13">
        <v>57.040229885057471</v>
      </c>
      <c r="X111" s="13">
        <v>70.876529877609798</v>
      </c>
      <c r="Y111" s="13">
        <v>71.28359927376853</v>
      </c>
    </row>
    <row r="112" spans="20:25" x14ac:dyDescent="0.15">
      <c r="T112" s="42"/>
      <c r="U112">
        <v>3</v>
      </c>
      <c r="V112" t="s">
        <v>27</v>
      </c>
      <c r="W112" s="13">
        <v>83.497536945812811</v>
      </c>
      <c r="X112" s="13">
        <v>88.36470225239124</v>
      </c>
      <c r="Y112" s="13">
        <v>87.160844233482095</v>
      </c>
    </row>
    <row r="113" spans="20:25" ht="40.5" x14ac:dyDescent="0.15">
      <c r="T113" s="42"/>
      <c r="U113">
        <v>4</v>
      </c>
      <c r="V113" s="44" t="s">
        <v>28</v>
      </c>
      <c r="W113" s="13">
        <v>60.416666666666664</v>
      </c>
      <c r="X113" s="13">
        <v>75.84863210943125</v>
      </c>
      <c r="Y113" s="13">
        <v>75.337747509529251</v>
      </c>
    </row>
    <row r="114" spans="20:25" hidden="1" x14ac:dyDescent="0.15">
      <c r="T114" s="42"/>
      <c r="U114">
        <v>5</v>
      </c>
      <c r="V114" t="s">
        <v>24</v>
      </c>
      <c r="W114" s="13"/>
      <c r="X114" s="13"/>
      <c r="Y114" s="13"/>
    </row>
    <row r="115" spans="20:25" hidden="1" x14ac:dyDescent="0.15">
      <c r="T115" s="43"/>
      <c r="U115">
        <v>6</v>
      </c>
      <c r="V115" t="s">
        <v>24</v>
      </c>
      <c r="W115" s="13"/>
      <c r="X115" s="13"/>
      <c r="Y115" s="13"/>
    </row>
    <row r="116" spans="20:25" ht="13.5" hidden="1" customHeight="1" x14ac:dyDescent="0.15">
      <c r="T116" s="41"/>
      <c r="U116">
        <v>1</v>
      </c>
      <c r="W116" s="13"/>
      <c r="X116" s="13"/>
      <c r="Y116" s="13"/>
    </row>
    <row r="117" spans="20:25" x14ac:dyDescent="0.15">
      <c r="T117" s="42"/>
      <c r="U117">
        <v>2</v>
      </c>
      <c r="V117" t="s">
        <v>29</v>
      </c>
      <c r="W117" s="13">
        <v>52.873563218390807</v>
      </c>
      <c r="X117" s="13">
        <v>65.025197984161267</v>
      </c>
      <c r="Y117" s="13">
        <v>62.929477812055573</v>
      </c>
    </row>
    <row r="118" spans="20:25" x14ac:dyDescent="0.15">
      <c r="T118" s="42"/>
      <c r="U118">
        <v>3</v>
      </c>
      <c r="V118" t="s">
        <v>30</v>
      </c>
      <c r="W118" s="13">
        <v>54.376657824933687</v>
      </c>
      <c r="X118" s="13">
        <v>67.979730852301046</v>
      </c>
      <c r="Y118" s="13">
        <v>68.029069694826063</v>
      </c>
    </row>
    <row r="119" spans="20:25" x14ac:dyDescent="0.15">
      <c r="T119" s="42"/>
      <c r="U119">
        <v>4</v>
      </c>
      <c r="V119" t="s">
        <v>31</v>
      </c>
      <c r="W119" s="13">
        <v>78.232758620689651</v>
      </c>
      <c r="X119" s="13">
        <v>84.174541036717073</v>
      </c>
      <c r="Y119" s="13">
        <v>82.79693196746716</v>
      </c>
    </row>
    <row r="120" spans="20:25" ht="27" x14ac:dyDescent="0.15">
      <c r="T120" s="43"/>
      <c r="U120">
        <v>5</v>
      </c>
      <c r="V120" s="44" t="s">
        <v>32</v>
      </c>
      <c r="W120" s="13">
        <v>60.62068965517242</v>
      </c>
      <c r="X120" s="13">
        <v>75.896328293736502</v>
      </c>
      <c r="Y120" s="13">
        <v>75.597829059692017</v>
      </c>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98"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abSelected="1" zoomScaleNormal="100" zoomScaleSheetLayoutView="100" workbookViewId="0">
      <selection activeCell="D69" sqref="D69:H69"/>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7"/>
      <c r="B25" s="67"/>
      <c r="C25" s="67"/>
      <c r="D25" s="67"/>
      <c r="E25" s="68" t="s">
        <v>34</v>
      </c>
      <c r="F25" s="69"/>
      <c r="G25" s="70"/>
      <c r="U25" s="67"/>
      <c r="V25" s="67"/>
      <c r="W25" s="68" t="s">
        <v>34</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世界の中の国土</v>
      </c>
      <c r="C27" s="72"/>
      <c r="D27" s="73"/>
      <c r="E27" s="21">
        <f t="shared" ref="E27:G47" si="1">IF(W27&lt;&gt;"",W27,"")</f>
        <v>64.406779661016941</v>
      </c>
      <c r="F27" s="22">
        <f t="shared" si="1"/>
        <v>73.583279465632401</v>
      </c>
      <c r="G27" s="23">
        <f t="shared" si="1"/>
        <v>10</v>
      </c>
      <c r="U27" s="74" t="s">
        <v>5</v>
      </c>
      <c r="V27" s="24" t="str">
        <f t="shared" ref="V27:Y42" si="2">IF(V100&lt;&gt;"",V100,"")</f>
        <v>世界の中の国土</v>
      </c>
      <c r="W27" s="21">
        <f t="shared" si="2"/>
        <v>64.406779661016941</v>
      </c>
      <c r="X27" s="22">
        <f t="shared" si="2"/>
        <v>73.583279465632401</v>
      </c>
      <c r="Y27" s="23">
        <f t="shared" si="2"/>
        <v>10</v>
      </c>
    </row>
    <row r="28" spans="1:25" hidden="1" x14ac:dyDescent="0.15">
      <c r="A28" s="56"/>
      <c r="B28" s="61" t="str">
        <f t="shared" si="0"/>
        <v>日本の食料生産</v>
      </c>
      <c r="C28" s="62"/>
      <c r="D28" s="63"/>
      <c r="E28" s="25">
        <f t="shared" si="1"/>
        <v>56.144067796610166</v>
      </c>
      <c r="F28" s="26">
        <f t="shared" si="1"/>
        <v>65.099116569704805</v>
      </c>
      <c r="G28" s="27">
        <f t="shared" si="1"/>
        <v>15</v>
      </c>
      <c r="U28" s="75"/>
      <c r="V28" s="28" t="str">
        <f t="shared" si="2"/>
        <v>日本の食料生産</v>
      </c>
      <c r="W28" s="25">
        <f t="shared" si="2"/>
        <v>56.144067796610166</v>
      </c>
      <c r="X28" s="26">
        <f t="shared" si="2"/>
        <v>65.099116569704805</v>
      </c>
      <c r="Y28" s="27">
        <f t="shared" si="2"/>
        <v>15</v>
      </c>
    </row>
    <row r="29" spans="1:25" hidden="1" x14ac:dyDescent="0.15">
      <c r="A29" s="56"/>
      <c r="B29" s="61" t="str">
        <f t="shared" si="0"/>
        <v>工業生産と工業地域</v>
      </c>
      <c r="C29" s="62"/>
      <c r="D29" s="63"/>
      <c r="E29" s="25">
        <f t="shared" si="1"/>
        <v>85.593220338983059</v>
      </c>
      <c r="F29" s="26">
        <f t="shared" si="1"/>
        <v>89.743589743589752</v>
      </c>
      <c r="G29" s="27">
        <f t="shared" si="1"/>
        <v>20</v>
      </c>
      <c r="U29" s="75"/>
      <c r="V29" s="28" t="str">
        <f t="shared" si="2"/>
        <v>工業生産と工業地域</v>
      </c>
      <c r="W29" s="25">
        <f t="shared" si="2"/>
        <v>85.593220338983059</v>
      </c>
      <c r="X29" s="26">
        <f t="shared" si="2"/>
        <v>89.743589743589752</v>
      </c>
      <c r="Y29" s="27">
        <f t="shared" si="2"/>
        <v>20</v>
      </c>
    </row>
    <row r="30" spans="1:25" hidden="1" x14ac:dyDescent="0.15">
      <c r="A30" s="56"/>
      <c r="B30" s="61" t="str">
        <f t="shared" si="0"/>
        <v>わたしたちの生活と情報</v>
      </c>
      <c r="C30" s="62"/>
      <c r="D30" s="63"/>
      <c r="E30" s="25">
        <f t="shared" si="1"/>
        <v>72.033898305084747</v>
      </c>
      <c r="F30" s="26">
        <f t="shared" si="1"/>
        <v>82.169790993320404</v>
      </c>
      <c r="G30" s="27">
        <f t="shared" si="1"/>
        <v>25</v>
      </c>
      <c r="U30" s="75"/>
      <c r="V30" s="28" t="str">
        <f t="shared" si="2"/>
        <v>わたしたちの生活と情報</v>
      </c>
      <c r="W30" s="25">
        <f t="shared" si="2"/>
        <v>72.033898305084747</v>
      </c>
      <c r="X30" s="26">
        <f t="shared" si="2"/>
        <v>82.169790993320404</v>
      </c>
      <c r="Y30" s="27">
        <f t="shared" si="2"/>
        <v>25</v>
      </c>
    </row>
    <row r="31" spans="1:25" hidden="1" x14ac:dyDescent="0.15">
      <c r="A31" s="56"/>
      <c r="B31" s="61" t="str">
        <f t="shared" si="0"/>
        <v>わたしたちの生活と環境</v>
      </c>
      <c r="C31" s="62"/>
      <c r="D31" s="63"/>
      <c r="E31" s="25">
        <f t="shared" si="1"/>
        <v>79.66101694915254</v>
      </c>
      <c r="F31" s="26">
        <f t="shared" si="1"/>
        <v>87.351863822452046</v>
      </c>
      <c r="G31" s="27">
        <f t="shared" si="1"/>
        <v>30</v>
      </c>
      <c r="U31" s="75"/>
      <c r="V31" s="28" t="str">
        <f t="shared" si="2"/>
        <v>わたしたちの生活と環境</v>
      </c>
      <c r="W31" s="25">
        <f t="shared" si="2"/>
        <v>79.66101694915254</v>
      </c>
      <c r="X31" s="26">
        <f t="shared" si="2"/>
        <v>87.351863822452046</v>
      </c>
      <c r="Y31" s="27">
        <f t="shared" si="2"/>
        <v>30</v>
      </c>
    </row>
    <row r="32" spans="1:25" hidden="1" x14ac:dyDescent="0.15">
      <c r="A32" s="56"/>
      <c r="B32" s="61" t="str">
        <f t="shared" si="0"/>
        <v>縄文時代～平安時代</v>
      </c>
      <c r="C32" s="62"/>
      <c r="D32" s="63"/>
      <c r="E32" s="25">
        <f t="shared" si="1"/>
        <v>71.186440677966104</v>
      </c>
      <c r="F32" s="26">
        <f t="shared" si="1"/>
        <v>82.252388134741082</v>
      </c>
      <c r="G32" s="27">
        <f t="shared" si="1"/>
        <v>35</v>
      </c>
      <c r="U32" s="75"/>
      <c r="V32" s="28" t="str">
        <f t="shared" si="2"/>
        <v>縄文時代～平安時代</v>
      </c>
      <c r="W32" s="25">
        <f t="shared" si="2"/>
        <v>71.186440677966104</v>
      </c>
      <c r="X32" s="26">
        <f t="shared" si="2"/>
        <v>82.252388134741082</v>
      </c>
      <c r="Y32" s="27">
        <f t="shared" si="2"/>
        <v>35</v>
      </c>
    </row>
    <row r="33" spans="1:25" hidden="1" x14ac:dyDescent="0.15">
      <c r="A33" s="56"/>
      <c r="B33" s="61" t="str">
        <f t="shared" si="0"/>
        <v>鎌倉時代，室町時代</v>
      </c>
      <c r="C33" s="62"/>
      <c r="D33" s="63"/>
      <c r="E33" s="25">
        <f t="shared" si="1"/>
        <v>26.271186440677965</v>
      </c>
      <c r="F33" s="26">
        <f t="shared" si="1"/>
        <v>59.79314802844214</v>
      </c>
      <c r="G33" s="27">
        <f t="shared" si="1"/>
        <v>40</v>
      </c>
      <c r="U33" s="75"/>
      <c r="V33" s="28" t="str">
        <f t="shared" si="2"/>
        <v>鎌倉時代，室町時代</v>
      </c>
      <c r="W33" s="25">
        <f t="shared" si="2"/>
        <v>26.271186440677965</v>
      </c>
      <c r="X33" s="26">
        <f t="shared" si="2"/>
        <v>59.79314802844214</v>
      </c>
      <c r="Y33" s="27">
        <f t="shared" si="2"/>
        <v>40</v>
      </c>
    </row>
    <row r="34" spans="1:25" hidden="1" x14ac:dyDescent="0.15">
      <c r="A34" s="56"/>
      <c r="B34" s="61" t="str">
        <f t="shared" si="0"/>
        <v>安土桃山時代，江戸時代</v>
      </c>
      <c r="C34" s="62"/>
      <c r="D34" s="63"/>
      <c r="E34" s="25">
        <f t="shared" si="1"/>
        <v>48.516949152542374</v>
      </c>
      <c r="F34" s="26">
        <f t="shared" si="1"/>
        <v>63.049450549450547</v>
      </c>
      <c r="G34" s="27">
        <f t="shared" si="1"/>
        <v>45</v>
      </c>
      <c r="U34" s="75"/>
      <c r="V34" s="28" t="str">
        <f t="shared" si="2"/>
        <v>安土桃山時代，江戸時代</v>
      </c>
      <c r="W34" s="25">
        <f t="shared" si="2"/>
        <v>48.516949152542374</v>
      </c>
      <c r="X34" s="26">
        <f t="shared" si="2"/>
        <v>63.049450549450547</v>
      </c>
      <c r="Y34" s="27">
        <f t="shared" si="2"/>
        <v>45</v>
      </c>
    </row>
    <row r="35" spans="1:25" hidden="1" x14ac:dyDescent="0.15">
      <c r="A35" s="56"/>
      <c r="B35" s="61" t="str">
        <f t="shared" si="0"/>
        <v>明治時代，大正時代</v>
      </c>
      <c r="C35" s="62"/>
      <c r="D35" s="63"/>
      <c r="E35" s="25">
        <f t="shared" si="1"/>
        <v>42.090395480225993</v>
      </c>
      <c r="F35" s="26">
        <f t="shared" si="1"/>
        <v>55.559146735617325</v>
      </c>
      <c r="G35" s="27">
        <f t="shared" si="1"/>
        <v>50</v>
      </c>
      <c r="U35" s="75"/>
      <c r="V35" s="28" t="str">
        <f t="shared" si="2"/>
        <v>明治時代，大正時代</v>
      </c>
      <c r="W35" s="25">
        <f t="shared" si="2"/>
        <v>42.090395480225993</v>
      </c>
      <c r="X35" s="26">
        <f t="shared" si="2"/>
        <v>55.559146735617325</v>
      </c>
      <c r="Y35" s="27">
        <f t="shared" si="2"/>
        <v>50</v>
      </c>
    </row>
    <row r="36" spans="1:25" hidden="1" x14ac:dyDescent="0.15">
      <c r="A36" s="57"/>
      <c r="B36" s="64" t="str">
        <f t="shared" si="0"/>
        <v/>
      </c>
      <c r="C36" s="65"/>
      <c r="D36" s="66"/>
      <c r="E36" s="29" t="str">
        <f t="shared" si="1"/>
        <v/>
      </c>
      <c r="F36" s="30" t="str">
        <f t="shared" si="1"/>
        <v/>
      </c>
      <c r="G36" s="31">
        <f t="shared" si="1"/>
        <v>55</v>
      </c>
      <c r="U36" s="76"/>
      <c r="V36" s="32" t="str">
        <f t="shared" si="2"/>
        <v/>
      </c>
      <c r="W36" s="29" t="str">
        <f t="shared" si="2"/>
        <v/>
      </c>
      <c r="X36" s="30" t="str">
        <f t="shared" si="2"/>
        <v/>
      </c>
      <c r="Y36" s="31">
        <f t="shared" si="2"/>
        <v>55</v>
      </c>
    </row>
    <row r="37" spans="1:25" x14ac:dyDescent="0.15">
      <c r="A37" s="55" t="s">
        <v>6</v>
      </c>
      <c r="B37" s="58" t="str">
        <f t="shared" si="0"/>
        <v>国土の様子</v>
      </c>
      <c r="C37" s="59"/>
      <c r="D37" s="60"/>
      <c r="E37" s="21">
        <f t="shared" si="1"/>
        <v>70.508474576271198</v>
      </c>
      <c r="F37" s="22">
        <f t="shared" si="1"/>
        <v>79.09071320836027</v>
      </c>
      <c r="G37" s="23">
        <f t="shared" si="1"/>
        <v>74.911050501453403</v>
      </c>
      <c r="U37" s="55" t="s">
        <v>6</v>
      </c>
      <c r="V37" s="24" t="str">
        <f t="shared" si="2"/>
        <v>国土の様子</v>
      </c>
      <c r="W37" s="21">
        <f t="shared" si="2"/>
        <v>70.508474576271198</v>
      </c>
      <c r="X37" s="22">
        <f t="shared" si="2"/>
        <v>79.09071320836027</v>
      </c>
      <c r="Y37" s="23">
        <f t="shared" si="2"/>
        <v>74.911050501453403</v>
      </c>
    </row>
    <row r="38" spans="1:25" x14ac:dyDescent="0.15">
      <c r="A38" s="56"/>
      <c r="B38" s="61" t="str">
        <f t="shared" si="0"/>
        <v>農業や水産業</v>
      </c>
      <c r="C38" s="62"/>
      <c r="D38" s="63"/>
      <c r="E38" s="25">
        <f t="shared" si="1"/>
        <v>56.144067796610166</v>
      </c>
      <c r="F38" s="26">
        <f t="shared" si="1"/>
        <v>65.099116569704805</v>
      </c>
      <c r="G38" s="27">
        <f t="shared" si="1"/>
        <v>63.658416626361458</v>
      </c>
      <c r="U38" s="56"/>
      <c r="V38" s="28" t="str">
        <f t="shared" si="2"/>
        <v>農業や水産業</v>
      </c>
      <c r="W38" s="25">
        <f t="shared" si="2"/>
        <v>56.144067796610166</v>
      </c>
      <c r="X38" s="26">
        <f t="shared" si="2"/>
        <v>65.099116569704805</v>
      </c>
      <c r="Y38" s="27">
        <f t="shared" si="2"/>
        <v>63.658416626361458</v>
      </c>
    </row>
    <row r="39" spans="1:25" x14ac:dyDescent="0.15">
      <c r="A39" s="56"/>
      <c r="B39" s="61" t="str">
        <f t="shared" si="0"/>
        <v>工業生産</v>
      </c>
      <c r="C39" s="62"/>
      <c r="D39" s="63"/>
      <c r="E39" s="25">
        <f t="shared" si="1"/>
        <v>85.593220338983059</v>
      </c>
      <c r="F39" s="26">
        <f t="shared" si="1"/>
        <v>89.743589743589752</v>
      </c>
      <c r="G39" s="27">
        <f t="shared" si="1"/>
        <v>86.187414396591109</v>
      </c>
      <c r="U39" s="56"/>
      <c r="V39" s="28" t="str">
        <f t="shared" si="2"/>
        <v>工業生産</v>
      </c>
      <c r="W39" s="25">
        <f t="shared" si="2"/>
        <v>85.593220338983059</v>
      </c>
      <c r="X39" s="26">
        <f t="shared" si="2"/>
        <v>89.743589743589752</v>
      </c>
      <c r="Y39" s="27">
        <f t="shared" si="2"/>
        <v>86.187414396591109</v>
      </c>
    </row>
    <row r="40" spans="1:25" x14ac:dyDescent="0.15">
      <c r="A40" s="56"/>
      <c r="B40" s="61" t="str">
        <f t="shared" si="0"/>
        <v>情報産業や
情報化社会</v>
      </c>
      <c r="C40" s="62"/>
      <c r="D40" s="63"/>
      <c r="E40" s="25">
        <f t="shared" si="1"/>
        <v>72.033898305084747</v>
      </c>
      <c r="F40" s="26">
        <f t="shared" si="1"/>
        <v>82.169790993320404</v>
      </c>
      <c r="G40" s="27">
        <f t="shared" si="1"/>
        <v>73.130041089636279</v>
      </c>
      <c r="U40" s="56"/>
      <c r="V40" s="28" t="str">
        <f t="shared" si="2"/>
        <v>情報産業や
情報化社会</v>
      </c>
      <c r="W40" s="25">
        <f t="shared" si="2"/>
        <v>72.033898305084747</v>
      </c>
      <c r="X40" s="26">
        <f t="shared" si="2"/>
        <v>82.169790993320404</v>
      </c>
      <c r="Y40" s="27">
        <f t="shared" si="2"/>
        <v>73.130041089636279</v>
      </c>
    </row>
    <row r="41" spans="1:25" x14ac:dyDescent="0.15">
      <c r="A41" s="56"/>
      <c r="B41" s="61" t="str">
        <f t="shared" si="0"/>
        <v>日本の歴史</v>
      </c>
      <c r="C41" s="62"/>
      <c r="D41" s="63"/>
      <c r="E41" s="25">
        <f t="shared" si="1"/>
        <v>48.870056497175142</v>
      </c>
      <c r="F41" s="26">
        <f t="shared" si="1"/>
        <v>65.434891905480143</v>
      </c>
      <c r="G41" s="27">
        <f t="shared" si="1"/>
        <v>65.590655662889048</v>
      </c>
      <c r="I41" s="33"/>
      <c r="U41" s="56"/>
      <c r="V41" s="28" t="str">
        <f t="shared" si="2"/>
        <v>日本の歴史</v>
      </c>
      <c r="W41" s="25">
        <f t="shared" si="2"/>
        <v>48.870056497175142</v>
      </c>
      <c r="X41" s="26">
        <f t="shared" si="2"/>
        <v>65.434891905480143</v>
      </c>
      <c r="Y41" s="27">
        <f t="shared" si="2"/>
        <v>65.590655662889048</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hidden="1" x14ac:dyDescent="0.15">
      <c r="A43" s="55" t="s">
        <v>7</v>
      </c>
      <c r="B43" s="58" t="str">
        <f t="shared" si="0"/>
        <v/>
      </c>
      <c r="C43" s="59"/>
      <c r="D43" s="60"/>
      <c r="E43" s="21" t="str">
        <f t="shared" si="1"/>
        <v/>
      </c>
      <c r="F43" s="22" t="str">
        <f t="shared" si="1"/>
        <v/>
      </c>
      <c r="G43" s="23" t="str">
        <f t="shared" si="1"/>
        <v/>
      </c>
      <c r="U43" s="55" t="s">
        <v>7</v>
      </c>
      <c r="V43" s="24" t="str">
        <f t="shared" ref="V43:Y47" si="3">IF(V116&lt;&gt;"",V116,"")</f>
        <v/>
      </c>
      <c r="W43" s="21" t="str">
        <f t="shared" si="3"/>
        <v/>
      </c>
      <c r="X43" s="22" t="str">
        <f t="shared" si="3"/>
        <v/>
      </c>
      <c r="Y43" s="23" t="str">
        <f t="shared" si="3"/>
        <v/>
      </c>
    </row>
    <row r="44" spans="1:25" x14ac:dyDescent="0.15">
      <c r="A44" s="56"/>
      <c r="B44" s="61" t="str">
        <f t="shared" si="0"/>
        <v>社会的な
思考・判断・表現</v>
      </c>
      <c r="C44" s="62"/>
      <c r="D44" s="63"/>
      <c r="E44" s="25">
        <f t="shared" si="1"/>
        <v>61.311717022844505</v>
      </c>
      <c r="F44" s="26">
        <f t="shared" si="1"/>
        <v>72.229560720609314</v>
      </c>
      <c r="G44" s="27">
        <f t="shared" si="1"/>
        <v>69.020466798782806</v>
      </c>
      <c r="U44" s="56"/>
      <c r="V44" s="28" t="str">
        <f t="shared" si="3"/>
        <v>社会的な
思考・判断・表現</v>
      </c>
      <c r="W44" s="25">
        <f t="shared" si="3"/>
        <v>61.311717022844505</v>
      </c>
      <c r="X44" s="26">
        <f t="shared" si="3"/>
        <v>72.229560720609314</v>
      </c>
      <c r="Y44" s="27">
        <f t="shared" si="3"/>
        <v>69.020466798782806</v>
      </c>
    </row>
    <row r="45" spans="1:25" x14ac:dyDescent="0.15">
      <c r="A45" s="56"/>
      <c r="B45" s="61" t="str">
        <f t="shared" si="0"/>
        <v>観察・資料
活用の技能</v>
      </c>
      <c r="C45" s="62"/>
      <c r="D45" s="63"/>
      <c r="E45" s="25">
        <f t="shared" si="1"/>
        <v>63.210368893320037</v>
      </c>
      <c r="F45" s="26">
        <f t="shared" si="1"/>
        <v>74.27658846343968</v>
      </c>
      <c r="G45" s="27">
        <f t="shared" si="1"/>
        <v>69.19012083992132</v>
      </c>
      <c r="U45" s="56"/>
      <c r="V45" s="28" t="str">
        <f t="shared" si="3"/>
        <v>観察・資料
活用の技能</v>
      </c>
      <c r="W45" s="25">
        <f t="shared" si="3"/>
        <v>63.210368893320037</v>
      </c>
      <c r="X45" s="26">
        <f t="shared" si="3"/>
        <v>74.27658846343968</v>
      </c>
      <c r="Y45" s="27">
        <f t="shared" si="3"/>
        <v>69.19012083992132</v>
      </c>
    </row>
    <row r="46" spans="1:25" x14ac:dyDescent="0.15">
      <c r="A46" s="56"/>
      <c r="B46" s="61" t="str">
        <f t="shared" si="0"/>
        <v>社会的事象
についての
知識・理解</v>
      </c>
      <c r="C46" s="62"/>
      <c r="D46" s="63"/>
      <c r="E46" s="25">
        <f t="shared" si="1"/>
        <v>56.707021791767552</v>
      </c>
      <c r="F46" s="26">
        <f t="shared" si="1"/>
        <v>69.895034937051747</v>
      </c>
      <c r="G46" s="27">
        <f t="shared" si="1"/>
        <v>69.293538404570313</v>
      </c>
      <c r="U46" s="56"/>
      <c r="V46" s="28" t="str">
        <f t="shared" si="3"/>
        <v>社会的事象
についての
知識・理解</v>
      </c>
      <c r="W46" s="25">
        <f t="shared" si="3"/>
        <v>56.707021791767552</v>
      </c>
      <c r="X46" s="26">
        <f t="shared" si="3"/>
        <v>69.895034937051747</v>
      </c>
      <c r="Y46" s="27">
        <f t="shared" si="3"/>
        <v>69.293538404570313</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4" t="s">
        <v>9</v>
      </c>
      <c r="B53" s="4"/>
      <c r="C53" s="4"/>
      <c r="H53" s="34"/>
      <c r="P53" s="35" t="s">
        <v>102</v>
      </c>
    </row>
    <row r="54" spans="1:19" ht="18.75" customHeight="1" x14ac:dyDescent="0.15">
      <c r="A54" s="54" t="s">
        <v>10</v>
      </c>
      <c r="B54" s="54"/>
      <c r="C54" s="54"/>
      <c r="D54" s="54" t="s">
        <v>11</v>
      </c>
      <c r="E54" s="54"/>
      <c r="F54" s="54"/>
      <c r="G54" s="54"/>
      <c r="H54" s="54"/>
      <c r="I54" s="54" t="s">
        <v>12</v>
      </c>
      <c r="J54" s="54"/>
      <c r="K54" s="54"/>
      <c r="L54" s="54"/>
      <c r="M54" s="54"/>
      <c r="N54" s="54"/>
      <c r="O54" s="54"/>
      <c r="P54" s="54"/>
    </row>
    <row r="55" spans="1:19" ht="97.5" hidden="1" customHeight="1" x14ac:dyDescent="0.15">
      <c r="A55" s="48" t="str">
        <f t="shared" ref="A55:A74" si="4">IF(V27&lt;&gt;"",V27,"")</f>
        <v>世界の中の国土</v>
      </c>
      <c r="B55" s="48"/>
      <c r="C55" s="48"/>
      <c r="D55" s="52"/>
      <c r="E55" s="52"/>
      <c r="F55" s="52"/>
      <c r="G55" s="52"/>
      <c r="H55" s="52"/>
      <c r="I55" s="52"/>
      <c r="J55" s="52"/>
      <c r="K55" s="52"/>
      <c r="L55" s="52"/>
      <c r="M55" s="52"/>
      <c r="N55" s="52"/>
      <c r="O55" s="52"/>
      <c r="P55" s="52"/>
      <c r="S55" s="36">
        <f t="shared" ref="S55:S74" si="5">LEN(V100)</f>
        <v>7</v>
      </c>
    </row>
    <row r="56" spans="1:19" ht="97.5" hidden="1" customHeight="1" x14ac:dyDescent="0.15">
      <c r="A56" s="48" t="str">
        <f t="shared" si="4"/>
        <v>日本の食料生産</v>
      </c>
      <c r="B56" s="48"/>
      <c r="C56" s="48"/>
      <c r="D56" s="52"/>
      <c r="E56" s="52"/>
      <c r="F56" s="52"/>
      <c r="G56" s="52"/>
      <c r="H56" s="52"/>
      <c r="I56" s="52"/>
      <c r="J56" s="52"/>
      <c r="K56" s="52"/>
      <c r="L56" s="52"/>
      <c r="M56" s="52"/>
      <c r="N56" s="52"/>
      <c r="O56" s="52"/>
      <c r="P56" s="52"/>
      <c r="S56" s="36">
        <f t="shared" si="5"/>
        <v>7</v>
      </c>
    </row>
    <row r="57" spans="1:19" ht="97.5" hidden="1" customHeight="1" x14ac:dyDescent="0.15">
      <c r="A57" s="48" t="str">
        <f t="shared" si="4"/>
        <v>工業生産と工業地域</v>
      </c>
      <c r="B57" s="48"/>
      <c r="C57" s="48"/>
      <c r="D57" s="52"/>
      <c r="E57" s="52"/>
      <c r="F57" s="52"/>
      <c r="G57" s="52"/>
      <c r="H57" s="52"/>
      <c r="I57" s="52"/>
      <c r="J57" s="52"/>
      <c r="K57" s="52"/>
      <c r="L57" s="52"/>
      <c r="M57" s="52"/>
      <c r="N57" s="52"/>
      <c r="O57" s="52"/>
      <c r="P57" s="52"/>
      <c r="S57" s="36">
        <f t="shared" si="5"/>
        <v>9</v>
      </c>
    </row>
    <row r="58" spans="1:19" ht="97.5" hidden="1" customHeight="1" x14ac:dyDescent="0.15">
      <c r="A58" s="48" t="str">
        <f t="shared" si="4"/>
        <v>わたしたちの生活と情報</v>
      </c>
      <c r="B58" s="48"/>
      <c r="C58" s="48"/>
      <c r="D58" s="52"/>
      <c r="E58" s="52"/>
      <c r="F58" s="52"/>
      <c r="G58" s="52"/>
      <c r="H58" s="52"/>
      <c r="I58" s="52"/>
      <c r="J58" s="52"/>
      <c r="K58" s="52"/>
      <c r="L58" s="52"/>
      <c r="M58" s="52"/>
      <c r="N58" s="52"/>
      <c r="O58" s="52"/>
      <c r="P58" s="52"/>
      <c r="S58" s="36">
        <f t="shared" si="5"/>
        <v>11</v>
      </c>
    </row>
    <row r="59" spans="1:19" ht="97.5" hidden="1" customHeight="1" x14ac:dyDescent="0.15">
      <c r="A59" s="48" t="str">
        <f t="shared" si="4"/>
        <v>わたしたちの生活と環境</v>
      </c>
      <c r="B59" s="48"/>
      <c r="C59" s="48"/>
      <c r="D59" s="52"/>
      <c r="E59" s="52"/>
      <c r="F59" s="52"/>
      <c r="G59" s="52"/>
      <c r="H59" s="52"/>
      <c r="I59" s="52"/>
      <c r="J59" s="52"/>
      <c r="K59" s="52"/>
      <c r="L59" s="52"/>
      <c r="M59" s="52"/>
      <c r="N59" s="52"/>
      <c r="O59" s="52"/>
      <c r="P59" s="52"/>
      <c r="S59" s="36">
        <f t="shared" si="5"/>
        <v>11</v>
      </c>
    </row>
    <row r="60" spans="1:19" ht="97.5" hidden="1" customHeight="1" x14ac:dyDescent="0.15">
      <c r="A60" s="48" t="str">
        <f t="shared" si="4"/>
        <v>縄文時代～平安時代</v>
      </c>
      <c r="B60" s="48"/>
      <c r="C60" s="48"/>
      <c r="D60" s="52"/>
      <c r="E60" s="52"/>
      <c r="F60" s="52"/>
      <c r="G60" s="52"/>
      <c r="H60" s="52"/>
      <c r="I60" s="52"/>
      <c r="J60" s="52"/>
      <c r="K60" s="52"/>
      <c r="L60" s="52"/>
      <c r="M60" s="52"/>
      <c r="N60" s="52"/>
      <c r="O60" s="52"/>
      <c r="P60" s="52"/>
      <c r="S60" s="36">
        <f t="shared" si="5"/>
        <v>9</v>
      </c>
    </row>
    <row r="61" spans="1:19" ht="97.5" hidden="1" customHeight="1" x14ac:dyDescent="0.15">
      <c r="A61" s="48" t="str">
        <f t="shared" si="4"/>
        <v>鎌倉時代，室町時代</v>
      </c>
      <c r="B61" s="48"/>
      <c r="C61" s="48"/>
      <c r="D61" s="52"/>
      <c r="E61" s="52"/>
      <c r="F61" s="52"/>
      <c r="G61" s="52"/>
      <c r="H61" s="52"/>
      <c r="I61" s="52"/>
      <c r="J61" s="52"/>
      <c r="K61" s="52"/>
      <c r="L61" s="52"/>
      <c r="M61" s="52"/>
      <c r="N61" s="52"/>
      <c r="O61" s="52"/>
      <c r="P61" s="52"/>
      <c r="S61" s="36">
        <f t="shared" si="5"/>
        <v>9</v>
      </c>
    </row>
    <row r="62" spans="1:19" ht="97.5" hidden="1" customHeight="1" x14ac:dyDescent="0.15">
      <c r="A62" s="48" t="str">
        <f t="shared" si="4"/>
        <v>安土桃山時代，江戸時代</v>
      </c>
      <c r="B62" s="48"/>
      <c r="C62" s="48"/>
      <c r="D62" s="52"/>
      <c r="E62" s="52"/>
      <c r="F62" s="52"/>
      <c r="G62" s="52"/>
      <c r="H62" s="52"/>
      <c r="I62" s="52"/>
      <c r="J62" s="52"/>
      <c r="K62" s="52"/>
      <c r="L62" s="52"/>
      <c r="M62" s="52"/>
      <c r="N62" s="52"/>
      <c r="O62" s="52"/>
      <c r="P62" s="52"/>
      <c r="S62" s="36">
        <f t="shared" si="5"/>
        <v>11</v>
      </c>
    </row>
    <row r="63" spans="1:19" ht="97.5" hidden="1" customHeight="1" x14ac:dyDescent="0.15">
      <c r="A63" s="48" t="str">
        <f t="shared" si="4"/>
        <v>明治時代，大正時代</v>
      </c>
      <c r="B63" s="48"/>
      <c r="C63" s="48"/>
      <c r="D63" s="52"/>
      <c r="E63" s="52"/>
      <c r="F63" s="52"/>
      <c r="G63" s="52"/>
      <c r="H63" s="52"/>
      <c r="I63" s="52"/>
      <c r="J63" s="52"/>
      <c r="K63" s="52"/>
      <c r="L63" s="52"/>
      <c r="M63" s="52"/>
      <c r="N63" s="52"/>
      <c r="O63" s="52"/>
      <c r="P63" s="52"/>
      <c r="S63" s="36">
        <f t="shared" si="5"/>
        <v>9</v>
      </c>
    </row>
    <row r="64" spans="1:19" ht="97.5" hidden="1" customHeight="1" x14ac:dyDescent="0.15">
      <c r="A64" s="48" t="str">
        <f t="shared" si="4"/>
        <v/>
      </c>
      <c r="B64" s="48"/>
      <c r="C64" s="48"/>
      <c r="D64" s="52"/>
      <c r="E64" s="52"/>
      <c r="F64" s="52"/>
      <c r="G64" s="52"/>
      <c r="H64" s="52"/>
      <c r="I64" s="52"/>
      <c r="J64" s="52"/>
      <c r="K64" s="52"/>
      <c r="L64" s="52"/>
      <c r="M64" s="52"/>
      <c r="N64" s="52"/>
      <c r="O64" s="52"/>
      <c r="P64" s="52"/>
      <c r="S64" s="36">
        <f t="shared" si="5"/>
        <v>0</v>
      </c>
    </row>
    <row r="65" spans="1:21" ht="97.5" customHeight="1" x14ac:dyDescent="0.15">
      <c r="A65" s="48" t="str">
        <f t="shared" si="4"/>
        <v>国土の様子</v>
      </c>
      <c r="B65" s="48"/>
      <c r="C65" s="48"/>
      <c r="D65" s="52" t="s">
        <v>109</v>
      </c>
      <c r="E65" s="52"/>
      <c r="F65" s="52"/>
      <c r="G65" s="52"/>
      <c r="H65" s="52"/>
      <c r="I65" s="52" t="s">
        <v>111</v>
      </c>
      <c r="J65" s="52"/>
      <c r="K65" s="52"/>
      <c r="L65" s="52"/>
      <c r="M65" s="52"/>
      <c r="N65" s="52"/>
      <c r="O65" s="52"/>
      <c r="P65" s="52"/>
      <c r="S65" s="36">
        <f t="shared" si="5"/>
        <v>5</v>
      </c>
    </row>
    <row r="66" spans="1:21" ht="97.5" customHeight="1" x14ac:dyDescent="0.15">
      <c r="A66" s="48" t="str">
        <f t="shared" si="4"/>
        <v>農業や水産業</v>
      </c>
      <c r="B66" s="48"/>
      <c r="C66" s="48"/>
      <c r="D66" s="52" t="s">
        <v>110</v>
      </c>
      <c r="E66" s="52"/>
      <c r="F66" s="52"/>
      <c r="G66" s="52"/>
      <c r="H66" s="52"/>
      <c r="I66" s="52" t="s">
        <v>112</v>
      </c>
      <c r="J66" s="52"/>
      <c r="K66" s="52"/>
      <c r="L66" s="52"/>
      <c r="M66" s="52"/>
      <c r="N66" s="52"/>
      <c r="O66" s="52"/>
      <c r="P66" s="52"/>
      <c r="S66" s="36">
        <f t="shared" si="5"/>
        <v>6</v>
      </c>
    </row>
    <row r="67" spans="1:21" ht="97.5" customHeight="1" x14ac:dyDescent="0.15">
      <c r="A67" s="48" t="str">
        <f t="shared" si="4"/>
        <v>工業生産</v>
      </c>
      <c r="B67" s="48"/>
      <c r="C67" s="48"/>
      <c r="D67" s="52" t="s">
        <v>114</v>
      </c>
      <c r="E67" s="52"/>
      <c r="F67" s="52"/>
      <c r="G67" s="52"/>
      <c r="H67" s="52"/>
      <c r="I67" s="52" t="s">
        <v>113</v>
      </c>
      <c r="J67" s="52"/>
      <c r="K67" s="52"/>
      <c r="L67" s="52"/>
      <c r="M67" s="52"/>
      <c r="N67" s="52"/>
      <c r="O67" s="52"/>
      <c r="P67" s="52"/>
      <c r="S67" s="36">
        <f t="shared" si="5"/>
        <v>4</v>
      </c>
    </row>
    <row r="68" spans="1:21" ht="97.5" customHeight="1" x14ac:dyDescent="0.15">
      <c r="A68" s="48" t="str">
        <f t="shared" si="4"/>
        <v>情報産業や
情報化社会</v>
      </c>
      <c r="B68" s="48"/>
      <c r="C68" s="48"/>
      <c r="D68" s="52" t="s">
        <v>115</v>
      </c>
      <c r="E68" s="52"/>
      <c r="F68" s="52"/>
      <c r="G68" s="52"/>
      <c r="H68" s="52"/>
      <c r="I68" s="52" t="s">
        <v>100</v>
      </c>
      <c r="J68" s="52"/>
      <c r="K68" s="52"/>
      <c r="L68" s="52"/>
      <c r="M68" s="52"/>
      <c r="N68" s="52"/>
      <c r="O68" s="52"/>
      <c r="P68" s="52"/>
      <c r="S68" s="36">
        <f t="shared" si="5"/>
        <v>11</v>
      </c>
    </row>
    <row r="69" spans="1:21" ht="112.5" customHeight="1" x14ac:dyDescent="0.15">
      <c r="A69" s="48" t="str">
        <f t="shared" si="4"/>
        <v>日本の歴史</v>
      </c>
      <c r="B69" s="48"/>
      <c r="C69" s="48"/>
      <c r="D69" s="52" t="s">
        <v>131</v>
      </c>
      <c r="E69" s="52"/>
      <c r="F69" s="52"/>
      <c r="G69" s="52"/>
      <c r="H69" s="52"/>
      <c r="I69" s="52" t="s">
        <v>101</v>
      </c>
      <c r="J69" s="52"/>
      <c r="K69" s="52"/>
      <c r="L69" s="52"/>
      <c r="M69" s="52"/>
      <c r="N69" s="52"/>
      <c r="O69" s="52"/>
      <c r="P69" s="52"/>
      <c r="S69" s="36">
        <f t="shared" si="5"/>
        <v>5</v>
      </c>
    </row>
    <row r="70" spans="1:21" ht="97.5" customHeight="1" x14ac:dyDescent="0.15">
      <c r="A70" s="48" t="str">
        <f t="shared" si="4"/>
        <v/>
      </c>
      <c r="B70" s="48"/>
      <c r="C70" s="48"/>
      <c r="D70" s="52"/>
      <c r="E70" s="52"/>
      <c r="F70" s="52"/>
      <c r="G70" s="52"/>
      <c r="H70" s="52"/>
      <c r="I70" s="52"/>
      <c r="J70" s="52"/>
      <c r="K70" s="52"/>
      <c r="L70" s="52"/>
      <c r="M70" s="52"/>
      <c r="N70" s="52"/>
      <c r="O70" s="52"/>
      <c r="P70" s="52"/>
      <c r="S70" s="36">
        <f t="shared" si="5"/>
        <v>0</v>
      </c>
    </row>
    <row r="71" spans="1:21" ht="97.5" hidden="1" customHeight="1" x14ac:dyDescent="0.15">
      <c r="A71" s="46" t="str">
        <f t="shared" si="4"/>
        <v/>
      </c>
      <c r="B71" s="46"/>
      <c r="C71" s="46"/>
      <c r="D71" s="47"/>
      <c r="E71" s="47"/>
      <c r="F71" s="47"/>
      <c r="G71" s="47"/>
      <c r="H71" s="47"/>
      <c r="I71" s="47"/>
      <c r="J71" s="47"/>
      <c r="K71" s="47"/>
      <c r="L71" s="47"/>
      <c r="M71" s="47"/>
      <c r="N71" s="47"/>
      <c r="O71" s="47"/>
      <c r="P71" s="47"/>
      <c r="S71" s="36">
        <f t="shared" si="5"/>
        <v>0</v>
      </c>
    </row>
    <row r="72" spans="1:21" ht="97.5" hidden="1" customHeight="1" x14ac:dyDescent="0.15">
      <c r="A72" s="46" t="str">
        <f t="shared" si="4"/>
        <v>社会的な
思考・判断・表現</v>
      </c>
      <c r="B72" s="46"/>
      <c r="C72" s="46"/>
      <c r="D72" s="47"/>
      <c r="E72" s="47"/>
      <c r="F72" s="47"/>
      <c r="G72" s="47"/>
      <c r="H72" s="47"/>
      <c r="I72" s="47"/>
      <c r="J72" s="47"/>
      <c r="K72" s="47"/>
      <c r="L72" s="47"/>
      <c r="M72" s="47"/>
      <c r="N72" s="47"/>
      <c r="O72" s="47"/>
      <c r="P72" s="47"/>
      <c r="S72" s="36">
        <f t="shared" si="5"/>
        <v>13</v>
      </c>
    </row>
    <row r="73" spans="1:21" ht="97.5" hidden="1" customHeight="1" x14ac:dyDescent="0.15">
      <c r="A73" s="46" t="str">
        <f t="shared" si="4"/>
        <v>観察・資料
活用の技能</v>
      </c>
      <c r="B73" s="46"/>
      <c r="C73" s="46"/>
      <c r="D73" s="47"/>
      <c r="E73" s="47"/>
      <c r="F73" s="47"/>
      <c r="G73" s="47"/>
      <c r="H73" s="47"/>
      <c r="I73" s="47"/>
      <c r="J73" s="47"/>
      <c r="K73" s="47"/>
      <c r="L73" s="47"/>
      <c r="M73" s="47"/>
      <c r="N73" s="47"/>
      <c r="O73" s="47"/>
      <c r="P73" s="47"/>
      <c r="S73" s="36">
        <f t="shared" si="5"/>
        <v>11</v>
      </c>
    </row>
    <row r="74" spans="1:21" ht="97.5" hidden="1" customHeight="1" x14ac:dyDescent="0.15">
      <c r="A74" s="46" t="str">
        <f t="shared" si="4"/>
        <v>社会的事象
についての
知識・理解</v>
      </c>
      <c r="B74" s="46"/>
      <c r="C74" s="46"/>
      <c r="D74" s="47"/>
      <c r="E74" s="47"/>
      <c r="F74" s="47"/>
      <c r="G74" s="47"/>
      <c r="H74" s="47"/>
      <c r="I74" s="47"/>
      <c r="J74" s="47"/>
      <c r="K74" s="47"/>
      <c r="L74" s="47"/>
      <c r="M74" s="47"/>
      <c r="N74" s="47"/>
      <c r="O74" s="47"/>
      <c r="P74" s="47"/>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13</v>
      </c>
      <c r="V99" s="40" t="s">
        <v>14</v>
      </c>
      <c r="W99" s="8" t="s">
        <v>15</v>
      </c>
      <c r="X99" s="8" t="s">
        <v>3</v>
      </c>
      <c r="Y99" s="8" t="s">
        <v>4</v>
      </c>
    </row>
    <row r="100" spans="20:25" ht="13.5" hidden="1" customHeight="1" x14ac:dyDescent="0.15">
      <c r="T100" s="41"/>
      <c r="U100">
        <v>1</v>
      </c>
      <c r="V100" t="s">
        <v>36</v>
      </c>
      <c r="W100" s="13">
        <v>64.406779661016941</v>
      </c>
      <c r="X100" s="13">
        <v>73.583279465632401</v>
      </c>
      <c r="Y100" s="13">
        <v>10</v>
      </c>
    </row>
    <row r="101" spans="20:25" hidden="1" x14ac:dyDescent="0.15">
      <c r="T101" s="42"/>
      <c r="U101">
        <v>2</v>
      </c>
      <c r="V101" t="s">
        <v>37</v>
      </c>
      <c r="W101" s="13">
        <v>56.144067796610166</v>
      </c>
      <c r="X101" s="13">
        <v>65.099116569704805</v>
      </c>
      <c r="Y101" s="13">
        <v>15</v>
      </c>
    </row>
    <row r="102" spans="20:25" hidden="1" x14ac:dyDescent="0.15">
      <c r="T102" s="42"/>
      <c r="U102">
        <v>3</v>
      </c>
      <c r="V102" t="s">
        <v>38</v>
      </c>
      <c r="W102" s="13">
        <v>85.593220338983059</v>
      </c>
      <c r="X102" s="13">
        <v>89.743589743589752</v>
      </c>
      <c r="Y102" s="13">
        <v>20</v>
      </c>
    </row>
    <row r="103" spans="20:25" hidden="1" x14ac:dyDescent="0.15">
      <c r="T103" s="42"/>
      <c r="U103">
        <v>4</v>
      </c>
      <c r="V103" t="s">
        <v>39</v>
      </c>
      <c r="W103" s="13">
        <v>72.033898305084747</v>
      </c>
      <c r="X103" s="13">
        <v>82.169790993320404</v>
      </c>
      <c r="Y103" s="13">
        <v>25</v>
      </c>
    </row>
    <row r="104" spans="20:25" hidden="1" x14ac:dyDescent="0.15">
      <c r="T104" s="42"/>
      <c r="U104">
        <v>5</v>
      </c>
      <c r="V104" t="s">
        <v>40</v>
      </c>
      <c r="W104" s="13">
        <v>79.66101694915254</v>
      </c>
      <c r="X104" s="13">
        <v>87.351863822452046</v>
      </c>
      <c r="Y104" s="13">
        <v>30</v>
      </c>
    </row>
    <row r="105" spans="20:25" hidden="1" x14ac:dyDescent="0.15">
      <c r="T105" s="42"/>
      <c r="U105">
        <v>6</v>
      </c>
      <c r="V105" t="s">
        <v>41</v>
      </c>
      <c r="W105" s="13">
        <v>71.186440677966104</v>
      </c>
      <c r="X105" s="13">
        <v>82.252388134741082</v>
      </c>
      <c r="Y105" s="13">
        <v>35</v>
      </c>
    </row>
    <row r="106" spans="20:25" hidden="1" x14ac:dyDescent="0.15">
      <c r="T106" s="42"/>
      <c r="U106">
        <v>7</v>
      </c>
      <c r="V106" t="s">
        <v>42</v>
      </c>
      <c r="W106" s="13">
        <v>26.271186440677965</v>
      </c>
      <c r="X106" s="13">
        <v>59.79314802844214</v>
      </c>
      <c r="Y106" s="13">
        <v>40</v>
      </c>
    </row>
    <row r="107" spans="20:25" hidden="1" x14ac:dyDescent="0.15">
      <c r="T107" s="42"/>
      <c r="U107">
        <v>8</v>
      </c>
      <c r="V107" t="s">
        <v>43</v>
      </c>
      <c r="W107" s="13">
        <v>48.516949152542374</v>
      </c>
      <c r="X107" s="13">
        <v>63.049450549450547</v>
      </c>
      <c r="Y107" s="13">
        <v>45</v>
      </c>
    </row>
    <row r="108" spans="20:25" hidden="1" x14ac:dyDescent="0.15">
      <c r="T108" s="42"/>
      <c r="U108">
        <v>9</v>
      </c>
      <c r="V108" t="s">
        <v>44</v>
      </c>
      <c r="W108" s="13">
        <v>42.090395480225993</v>
      </c>
      <c r="X108" s="13">
        <v>55.559146735617325</v>
      </c>
      <c r="Y108" s="13">
        <v>50</v>
      </c>
    </row>
    <row r="109" spans="20:25" hidden="1" x14ac:dyDescent="0.15">
      <c r="T109" s="43"/>
      <c r="U109">
        <v>10</v>
      </c>
      <c r="V109" t="s">
        <v>24</v>
      </c>
      <c r="W109" s="13"/>
      <c r="X109" s="13"/>
      <c r="Y109" s="13">
        <v>55</v>
      </c>
    </row>
    <row r="110" spans="20:25" ht="13.5" customHeight="1" x14ac:dyDescent="0.15">
      <c r="T110" s="41"/>
      <c r="U110">
        <v>1</v>
      </c>
      <c r="V110" t="s">
        <v>45</v>
      </c>
      <c r="W110" s="13">
        <v>70.508474576271198</v>
      </c>
      <c r="X110" s="13">
        <v>79.09071320836027</v>
      </c>
      <c r="Y110" s="13">
        <v>74.911050501453403</v>
      </c>
    </row>
    <row r="111" spans="20:25" x14ac:dyDescent="0.15">
      <c r="T111" s="42"/>
      <c r="U111">
        <v>2</v>
      </c>
      <c r="V111" t="s">
        <v>46</v>
      </c>
      <c r="W111" s="13">
        <v>56.144067796610166</v>
      </c>
      <c r="X111" s="13">
        <v>65.099116569704805</v>
      </c>
      <c r="Y111" s="13">
        <v>63.658416626361458</v>
      </c>
    </row>
    <row r="112" spans="20:25" x14ac:dyDescent="0.15">
      <c r="T112" s="42"/>
      <c r="U112">
        <v>3</v>
      </c>
      <c r="V112" t="s">
        <v>47</v>
      </c>
      <c r="W112" s="13">
        <v>85.593220338983059</v>
      </c>
      <c r="X112" s="13">
        <v>89.743589743589752</v>
      </c>
      <c r="Y112" s="13">
        <v>86.187414396591109</v>
      </c>
    </row>
    <row r="113" spans="20:25" ht="27" x14ac:dyDescent="0.15">
      <c r="T113" s="42"/>
      <c r="U113">
        <v>4</v>
      </c>
      <c r="V113" s="44" t="s">
        <v>48</v>
      </c>
      <c r="W113" s="13">
        <v>72.033898305084747</v>
      </c>
      <c r="X113" s="13">
        <v>82.169790993320404</v>
      </c>
      <c r="Y113" s="13">
        <v>73.130041089636279</v>
      </c>
    </row>
    <row r="114" spans="20:25" x14ac:dyDescent="0.15">
      <c r="T114" s="42"/>
      <c r="U114">
        <v>5</v>
      </c>
      <c r="V114" t="s">
        <v>49</v>
      </c>
      <c r="W114" s="13">
        <v>48.870056497175142</v>
      </c>
      <c r="X114" s="13">
        <v>65.434891905480143</v>
      </c>
      <c r="Y114" s="13">
        <v>65.590655662889048</v>
      </c>
    </row>
    <row r="115" spans="20:25" hidden="1" x14ac:dyDescent="0.15">
      <c r="T115" s="43"/>
      <c r="U115">
        <v>6</v>
      </c>
      <c r="V115" t="s">
        <v>24</v>
      </c>
      <c r="W115" s="13"/>
      <c r="X115" s="13"/>
      <c r="Y115" s="13"/>
    </row>
    <row r="116" spans="20:25" ht="13.5" hidden="1" customHeight="1" x14ac:dyDescent="0.15">
      <c r="T116" s="41"/>
      <c r="U116">
        <v>1</v>
      </c>
      <c r="W116" s="13"/>
      <c r="X116" s="13"/>
      <c r="Y116" s="13"/>
    </row>
    <row r="117" spans="20:25" ht="27" x14ac:dyDescent="0.15">
      <c r="T117" s="42"/>
      <c r="U117">
        <v>2</v>
      </c>
      <c r="V117" s="44" t="s">
        <v>50</v>
      </c>
      <c r="W117" s="13">
        <v>61.311717022844505</v>
      </c>
      <c r="X117" s="13">
        <v>72.229560720609314</v>
      </c>
      <c r="Y117" s="13">
        <v>69.020466798782806</v>
      </c>
    </row>
    <row r="118" spans="20:25" ht="27" x14ac:dyDescent="0.15">
      <c r="T118" s="42"/>
      <c r="U118">
        <v>3</v>
      </c>
      <c r="V118" s="44" t="s">
        <v>51</v>
      </c>
      <c r="W118" s="13">
        <v>63.210368893320037</v>
      </c>
      <c r="X118" s="13">
        <v>74.27658846343968</v>
      </c>
      <c r="Y118" s="13">
        <v>69.19012083992132</v>
      </c>
    </row>
    <row r="119" spans="20:25" ht="40.5" x14ac:dyDescent="0.15">
      <c r="T119" s="42"/>
      <c r="U119">
        <v>4</v>
      </c>
      <c r="V119" s="44" t="s">
        <v>52</v>
      </c>
      <c r="W119" s="13">
        <v>56.707021791767552</v>
      </c>
      <c r="X119" s="13">
        <v>69.895034937051747</v>
      </c>
      <c r="Y119" s="13">
        <v>69.293538404570313</v>
      </c>
    </row>
    <row r="120" spans="20:25" hidden="1" x14ac:dyDescent="0.15">
      <c r="T120" s="43"/>
      <c r="U120">
        <v>5</v>
      </c>
      <c r="V120" t="s">
        <v>24</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51" zoomScaleNormal="100" zoomScaleSheetLayoutView="100" workbookViewId="0">
      <selection activeCell="D65" sqref="D65:H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7"/>
      <c r="B25" s="67"/>
      <c r="C25" s="67"/>
      <c r="D25" s="67"/>
      <c r="E25" s="68" t="s">
        <v>34</v>
      </c>
      <c r="F25" s="69"/>
      <c r="G25" s="70"/>
      <c r="U25" s="67"/>
      <c r="V25" s="67"/>
      <c r="W25" s="68" t="s">
        <v>34</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小数の計算・整数のなかま分け</v>
      </c>
      <c r="C27" s="72"/>
      <c r="D27" s="73"/>
      <c r="E27" s="21">
        <f t="shared" ref="E27:G47" si="1">IF(W27&lt;&gt;"",W27,"")</f>
        <v>64.65517241379311</v>
      </c>
      <c r="F27" s="22">
        <f t="shared" si="1"/>
        <v>73.444924406047519</v>
      </c>
      <c r="G27" s="23">
        <f t="shared" si="1"/>
        <v>10</v>
      </c>
      <c r="U27" s="74" t="s">
        <v>5</v>
      </c>
      <c r="V27" s="24" t="str">
        <f t="shared" ref="V27:Y42" si="2">IF(V100&lt;&gt;"",V100,"")</f>
        <v>小数の計算・整数のなかま分け</v>
      </c>
      <c r="W27" s="21">
        <f t="shared" si="2"/>
        <v>64.65517241379311</v>
      </c>
      <c r="X27" s="22">
        <f t="shared" si="2"/>
        <v>73.444924406047519</v>
      </c>
      <c r="Y27" s="23">
        <f t="shared" si="2"/>
        <v>10</v>
      </c>
    </row>
    <row r="28" spans="1:25" hidden="1" x14ac:dyDescent="0.15">
      <c r="A28" s="56"/>
      <c r="B28" s="61" t="str">
        <f t="shared" si="0"/>
        <v>分数の計算</v>
      </c>
      <c r="C28" s="62"/>
      <c r="D28" s="63"/>
      <c r="E28" s="25">
        <f t="shared" si="1"/>
        <v>64.224137931034491</v>
      </c>
      <c r="F28" s="26">
        <f t="shared" si="1"/>
        <v>81.047516198704102</v>
      </c>
      <c r="G28" s="27">
        <f t="shared" si="1"/>
        <v>15</v>
      </c>
      <c r="U28" s="75"/>
      <c r="V28" s="28" t="str">
        <f t="shared" si="2"/>
        <v>分数の計算</v>
      </c>
      <c r="W28" s="25">
        <f t="shared" si="2"/>
        <v>64.224137931034491</v>
      </c>
      <c r="X28" s="26">
        <f t="shared" si="2"/>
        <v>81.047516198704102</v>
      </c>
      <c r="Y28" s="27">
        <f t="shared" si="2"/>
        <v>15</v>
      </c>
    </row>
    <row r="29" spans="1:25" hidden="1" x14ac:dyDescent="0.15">
      <c r="A29" s="56"/>
      <c r="B29" s="61" t="str">
        <f t="shared" si="0"/>
        <v>面積と体積</v>
      </c>
      <c r="C29" s="62"/>
      <c r="D29" s="63"/>
      <c r="E29" s="25">
        <f t="shared" si="1"/>
        <v>75.287356321839084</v>
      </c>
      <c r="F29" s="26">
        <f t="shared" si="1"/>
        <v>85.665946724262056</v>
      </c>
      <c r="G29" s="27">
        <f t="shared" si="1"/>
        <v>20</v>
      </c>
      <c r="U29" s="75"/>
      <c r="V29" s="28" t="str">
        <f t="shared" si="2"/>
        <v>面積と体積</v>
      </c>
      <c r="W29" s="25">
        <f t="shared" si="2"/>
        <v>75.287356321839084</v>
      </c>
      <c r="X29" s="26">
        <f t="shared" si="2"/>
        <v>85.665946724262056</v>
      </c>
      <c r="Y29" s="27">
        <f t="shared" si="2"/>
        <v>20</v>
      </c>
    </row>
    <row r="30" spans="1:25" hidden="1" x14ac:dyDescent="0.15">
      <c r="A30" s="56"/>
      <c r="B30" s="61" t="str">
        <f t="shared" si="0"/>
        <v>単位量あたりの大きさ・速さ</v>
      </c>
      <c r="C30" s="62"/>
      <c r="D30" s="63"/>
      <c r="E30" s="25">
        <f t="shared" si="1"/>
        <v>56.896551724137936</v>
      </c>
      <c r="F30" s="26">
        <f t="shared" si="1"/>
        <v>64.497840172786169</v>
      </c>
      <c r="G30" s="27">
        <f t="shared" si="1"/>
        <v>25</v>
      </c>
      <c r="U30" s="75"/>
      <c r="V30" s="28" t="str">
        <f t="shared" si="2"/>
        <v>単位量あたりの大きさ・速さ</v>
      </c>
      <c r="W30" s="25">
        <f t="shared" si="2"/>
        <v>56.896551724137936</v>
      </c>
      <c r="X30" s="26">
        <f t="shared" si="2"/>
        <v>64.497840172786169</v>
      </c>
      <c r="Y30" s="27">
        <f t="shared" si="2"/>
        <v>25</v>
      </c>
    </row>
    <row r="31" spans="1:25" hidden="1" x14ac:dyDescent="0.15">
      <c r="A31" s="56"/>
      <c r="B31" s="61" t="str">
        <f t="shared" si="0"/>
        <v>正多角形・合同・円周</v>
      </c>
      <c r="C31" s="62"/>
      <c r="D31" s="63"/>
      <c r="E31" s="25">
        <f t="shared" si="1"/>
        <v>80.172413793103445</v>
      </c>
      <c r="F31" s="26">
        <f t="shared" si="1"/>
        <v>83.876889848812084</v>
      </c>
      <c r="G31" s="27">
        <f t="shared" si="1"/>
        <v>30</v>
      </c>
      <c r="U31" s="75"/>
      <c r="V31" s="28" t="str">
        <f t="shared" si="2"/>
        <v>正多角形・合同・円周</v>
      </c>
      <c r="W31" s="25">
        <f t="shared" si="2"/>
        <v>80.172413793103445</v>
      </c>
      <c r="X31" s="26">
        <f t="shared" si="2"/>
        <v>83.876889848812084</v>
      </c>
      <c r="Y31" s="27">
        <f t="shared" si="2"/>
        <v>30</v>
      </c>
    </row>
    <row r="32" spans="1:25" hidden="1" x14ac:dyDescent="0.15">
      <c r="A32" s="56"/>
      <c r="B32" s="61" t="str">
        <f t="shared" si="0"/>
        <v>対称な図形</v>
      </c>
      <c r="C32" s="62"/>
      <c r="D32" s="63"/>
      <c r="E32" s="25">
        <f t="shared" si="1"/>
        <v>64.65517241379311</v>
      </c>
      <c r="F32" s="26">
        <f t="shared" si="1"/>
        <v>68.110151187904975</v>
      </c>
      <c r="G32" s="27">
        <f t="shared" si="1"/>
        <v>35</v>
      </c>
      <c r="U32" s="75"/>
      <c r="V32" s="28" t="str">
        <f t="shared" si="2"/>
        <v>対称な図形</v>
      </c>
      <c r="W32" s="25">
        <f t="shared" si="2"/>
        <v>64.65517241379311</v>
      </c>
      <c r="X32" s="26">
        <f t="shared" si="2"/>
        <v>68.110151187904975</v>
      </c>
      <c r="Y32" s="27">
        <f t="shared" si="2"/>
        <v>35</v>
      </c>
    </row>
    <row r="33" spans="1:25" hidden="1" x14ac:dyDescent="0.15">
      <c r="A33" s="56"/>
      <c r="B33" s="61" t="str">
        <f t="shared" si="0"/>
        <v>割合と比</v>
      </c>
      <c r="C33" s="62"/>
      <c r="D33" s="63"/>
      <c r="E33" s="25">
        <f t="shared" si="1"/>
        <v>42.241379310344826</v>
      </c>
      <c r="F33" s="26">
        <f t="shared" si="1"/>
        <v>51.403887688984881</v>
      </c>
      <c r="G33" s="27">
        <f t="shared" si="1"/>
        <v>40</v>
      </c>
      <c r="U33" s="75"/>
      <c r="V33" s="28" t="str">
        <f t="shared" si="2"/>
        <v>割合と比</v>
      </c>
      <c r="W33" s="25">
        <f t="shared" si="2"/>
        <v>42.241379310344826</v>
      </c>
      <c r="X33" s="26">
        <f t="shared" si="2"/>
        <v>51.403887688984881</v>
      </c>
      <c r="Y33" s="27">
        <f t="shared" si="2"/>
        <v>40</v>
      </c>
    </row>
    <row r="34" spans="1:25" hidden="1" x14ac:dyDescent="0.15">
      <c r="A34" s="56"/>
      <c r="B34" s="61" t="str">
        <f t="shared" si="0"/>
        <v>比例・反比例</v>
      </c>
      <c r="C34" s="62"/>
      <c r="D34" s="63"/>
      <c r="E34" s="25">
        <f t="shared" si="1"/>
        <v>59.482758620689651</v>
      </c>
      <c r="F34" s="26">
        <f t="shared" si="1"/>
        <v>79.805615550755931</v>
      </c>
      <c r="G34" s="27">
        <f t="shared" si="1"/>
        <v>45</v>
      </c>
      <c r="U34" s="75"/>
      <c r="V34" s="28" t="str">
        <f t="shared" si="2"/>
        <v>比例・反比例</v>
      </c>
      <c r="W34" s="25">
        <f t="shared" si="2"/>
        <v>59.482758620689651</v>
      </c>
      <c r="X34" s="26">
        <f t="shared" si="2"/>
        <v>79.805615550755931</v>
      </c>
      <c r="Y34" s="27">
        <f t="shared" si="2"/>
        <v>45</v>
      </c>
    </row>
    <row r="35" spans="1:25" hidden="1" x14ac:dyDescent="0.15">
      <c r="A35" s="56"/>
      <c r="B35" s="61" t="str">
        <f t="shared" si="0"/>
        <v>文字の式</v>
      </c>
      <c r="C35" s="62"/>
      <c r="D35" s="63"/>
      <c r="E35" s="25">
        <f t="shared" si="1"/>
        <v>64.65517241379311</v>
      </c>
      <c r="F35" s="26">
        <f t="shared" si="1"/>
        <v>84.125269978401718</v>
      </c>
      <c r="G35" s="27">
        <f t="shared" si="1"/>
        <v>50</v>
      </c>
      <c r="U35" s="75"/>
      <c r="V35" s="28" t="str">
        <f t="shared" si="2"/>
        <v>文字の式</v>
      </c>
      <c r="W35" s="25">
        <f t="shared" si="2"/>
        <v>64.65517241379311</v>
      </c>
      <c r="X35" s="26">
        <f t="shared" si="2"/>
        <v>84.125269978401718</v>
      </c>
      <c r="Y35" s="27">
        <f t="shared" si="2"/>
        <v>50</v>
      </c>
    </row>
    <row r="36" spans="1:25" hidden="1" x14ac:dyDescent="0.15">
      <c r="A36" s="57"/>
      <c r="B36" s="64" t="str">
        <f t="shared" si="0"/>
        <v/>
      </c>
      <c r="C36" s="65"/>
      <c r="D36" s="66"/>
      <c r="E36" s="29" t="str">
        <f t="shared" si="1"/>
        <v/>
      </c>
      <c r="F36" s="30" t="str">
        <f t="shared" si="1"/>
        <v/>
      </c>
      <c r="G36" s="31">
        <f t="shared" si="1"/>
        <v>55</v>
      </c>
      <c r="U36" s="76"/>
      <c r="V36" s="32" t="str">
        <f t="shared" si="2"/>
        <v/>
      </c>
      <c r="W36" s="29" t="str">
        <f t="shared" si="2"/>
        <v/>
      </c>
      <c r="X36" s="30" t="str">
        <f t="shared" si="2"/>
        <v/>
      </c>
      <c r="Y36" s="31">
        <f t="shared" si="2"/>
        <v>55</v>
      </c>
    </row>
    <row r="37" spans="1:25" x14ac:dyDescent="0.15">
      <c r="A37" s="55" t="s">
        <v>6</v>
      </c>
      <c r="B37" s="58" t="str">
        <f t="shared" si="0"/>
        <v>数と計算</v>
      </c>
      <c r="C37" s="59"/>
      <c r="D37" s="60"/>
      <c r="E37" s="21">
        <f t="shared" si="1"/>
        <v>64.498432601880879</v>
      </c>
      <c r="F37" s="22">
        <f t="shared" si="1"/>
        <v>76.209503239740826</v>
      </c>
      <c r="G37" s="23">
        <f t="shared" si="1"/>
        <v>72.86451157971247</v>
      </c>
      <c r="U37" s="55" t="s">
        <v>6</v>
      </c>
      <c r="V37" s="24" t="str">
        <f t="shared" si="2"/>
        <v>数と計算</v>
      </c>
      <c r="W37" s="21">
        <f t="shared" si="2"/>
        <v>64.498432601880879</v>
      </c>
      <c r="X37" s="22">
        <f t="shared" si="2"/>
        <v>76.209503239740826</v>
      </c>
      <c r="Y37" s="23">
        <f t="shared" si="2"/>
        <v>72.86451157971247</v>
      </c>
    </row>
    <row r="38" spans="1:25" x14ac:dyDescent="0.15">
      <c r="A38" s="56"/>
      <c r="B38" s="61" t="str">
        <f t="shared" si="0"/>
        <v>量と測定</v>
      </c>
      <c r="C38" s="62"/>
      <c r="D38" s="63"/>
      <c r="E38" s="25">
        <f t="shared" si="1"/>
        <v>64.778325123152712</v>
      </c>
      <c r="F38" s="26">
        <f t="shared" si="1"/>
        <v>73.569885837704419</v>
      </c>
      <c r="G38" s="27">
        <f t="shared" si="1"/>
        <v>70.573356207607759</v>
      </c>
      <c r="U38" s="56"/>
      <c r="V38" s="28" t="str">
        <f t="shared" si="2"/>
        <v>量と測定</v>
      </c>
      <c r="W38" s="25">
        <f t="shared" si="2"/>
        <v>64.778325123152712</v>
      </c>
      <c r="X38" s="26">
        <f t="shared" si="2"/>
        <v>73.569885837704419</v>
      </c>
      <c r="Y38" s="27">
        <f t="shared" si="2"/>
        <v>70.573356207607759</v>
      </c>
    </row>
    <row r="39" spans="1:25" x14ac:dyDescent="0.15">
      <c r="A39" s="56"/>
      <c r="B39" s="61" t="str">
        <f t="shared" si="0"/>
        <v>図形</v>
      </c>
      <c r="C39" s="62"/>
      <c r="D39" s="63"/>
      <c r="E39" s="25">
        <f t="shared" si="1"/>
        <v>72.41379310344827</v>
      </c>
      <c r="F39" s="26">
        <f t="shared" si="1"/>
        <v>75.993520518358523</v>
      </c>
      <c r="G39" s="27">
        <f t="shared" si="1"/>
        <v>72.070840193547255</v>
      </c>
      <c r="U39" s="56"/>
      <c r="V39" s="28" t="str">
        <f t="shared" si="2"/>
        <v>図形</v>
      </c>
      <c r="W39" s="25">
        <f t="shared" si="2"/>
        <v>72.41379310344827</v>
      </c>
      <c r="X39" s="26">
        <f t="shared" si="2"/>
        <v>75.993520518358523</v>
      </c>
      <c r="Y39" s="27">
        <f t="shared" si="2"/>
        <v>72.070840193547255</v>
      </c>
    </row>
    <row r="40" spans="1:25" x14ac:dyDescent="0.15">
      <c r="A40" s="56"/>
      <c r="B40" s="61" t="str">
        <f t="shared" si="0"/>
        <v>数量関係</v>
      </c>
      <c r="C40" s="62"/>
      <c r="D40" s="63"/>
      <c r="E40" s="25">
        <f t="shared" si="1"/>
        <v>55.459770114942529</v>
      </c>
      <c r="F40" s="26">
        <f t="shared" si="1"/>
        <v>71.778257739380848</v>
      </c>
      <c r="G40" s="27">
        <f t="shared" si="1"/>
        <v>66.928870344809738</v>
      </c>
      <c r="U40" s="56"/>
      <c r="V40" s="28" t="str">
        <f t="shared" si="2"/>
        <v>数量関係</v>
      </c>
      <c r="W40" s="25">
        <f t="shared" si="2"/>
        <v>55.459770114942529</v>
      </c>
      <c r="X40" s="26">
        <f t="shared" si="2"/>
        <v>71.778257739380848</v>
      </c>
      <c r="Y40" s="27">
        <f t="shared" si="2"/>
        <v>66.928870344809738</v>
      </c>
    </row>
    <row r="41" spans="1:25" x14ac:dyDescent="0.15">
      <c r="A41" s="56"/>
      <c r="B41" s="61" t="str">
        <f t="shared" si="0"/>
        <v/>
      </c>
      <c r="C41" s="62"/>
      <c r="D41" s="63"/>
      <c r="E41" s="25" t="str">
        <f t="shared" si="1"/>
        <v/>
      </c>
      <c r="F41" s="26" t="str">
        <f t="shared" si="1"/>
        <v/>
      </c>
      <c r="G41" s="27" t="str">
        <f t="shared" si="1"/>
        <v/>
      </c>
      <c r="I41" s="33"/>
      <c r="U41" s="56"/>
      <c r="V41" s="28" t="str">
        <f t="shared" si="2"/>
        <v/>
      </c>
      <c r="W41" s="25" t="str">
        <f t="shared" si="2"/>
        <v/>
      </c>
      <c r="X41" s="26" t="str">
        <f t="shared" si="2"/>
        <v/>
      </c>
      <c r="Y41" s="27" t="str">
        <f t="shared" si="2"/>
        <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hidden="1" x14ac:dyDescent="0.15">
      <c r="A43" s="55" t="s">
        <v>7</v>
      </c>
      <c r="B43" s="58" t="str">
        <f t="shared" si="0"/>
        <v/>
      </c>
      <c r="C43" s="59"/>
      <c r="D43" s="60"/>
      <c r="E43" s="21" t="str">
        <f t="shared" si="1"/>
        <v/>
      </c>
      <c r="F43" s="22" t="str">
        <f t="shared" si="1"/>
        <v/>
      </c>
      <c r="G43" s="23" t="str">
        <f t="shared" si="1"/>
        <v/>
      </c>
      <c r="U43" s="55" t="s">
        <v>7</v>
      </c>
      <c r="V43" s="24" t="str">
        <f t="shared" ref="V43:Y47" si="3">IF(V116&lt;&gt;"",V116,"")</f>
        <v/>
      </c>
      <c r="W43" s="21" t="str">
        <f t="shared" si="3"/>
        <v/>
      </c>
      <c r="X43" s="22" t="str">
        <f t="shared" si="3"/>
        <v/>
      </c>
      <c r="Y43" s="23" t="str">
        <f t="shared" si="3"/>
        <v/>
      </c>
    </row>
    <row r="44" spans="1:25" x14ac:dyDescent="0.15">
      <c r="A44" s="56"/>
      <c r="B44" s="61" t="str">
        <f t="shared" si="0"/>
        <v>数学的な考え方</v>
      </c>
      <c r="C44" s="62"/>
      <c r="D44" s="63"/>
      <c r="E44" s="25">
        <f t="shared" si="1"/>
        <v>55.775862068965523</v>
      </c>
      <c r="F44" s="26">
        <f t="shared" si="1"/>
        <v>65.934125269978395</v>
      </c>
      <c r="G44" s="27">
        <f t="shared" si="1"/>
        <v>57.997123886823942</v>
      </c>
      <c r="U44" s="56"/>
      <c r="V44" s="28" t="str">
        <f t="shared" si="3"/>
        <v>数学的な考え方</v>
      </c>
      <c r="W44" s="25">
        <f t="shared" si="3"/>
        <v>55.775862068965523</v>
      </c>
      <c r="X44" s="26">
        <f t="shared" si="3"/>
        <v>65.934125269978395</v>
      </c>
      <c r="Y44" s="27">
        <f t="shared" si="3"/>
        <v>57.997123886823942</v>
      </c>
    </row>
    <row r="45" spans="1:25" x14ac:dyDescent="0.15">
      <c r="A45" s="56"/>
      <c r="B45" s="61" t="str">
        <f t="shared" si="0"/>
        <v>数量や図形
についての技能</v>
      </c>
      <c r="C45" s="62"/>
      <c r="D45" s="63"/>
      <c r="E45" s="25">
        <f t="shared" si="1"/>
        <v>66.927899686520377</v>
      </c>
      <c r="F45" s="26">
        <f t="shared" si="1"/>
        <v>78.895870148569941</v>
      </c>
      <c r="G45" s="27">
        <f t="shared" si="1"/>
        <v>76.177913297936996</v>
      </c>
      <c r="U45" s="56"/>
      <c r="V45" s="28" t="str">
        <f t="shared" si="3"/>
        <v>数量や図形
についての技能</v>
      </c>
      <c r="W45" s="25">
        <f t="shared" si="3"/>
        <v>66.927899686520377</v>
      </c>
      <c r="X45" s="26">
        <f t="shared" si="3"/>
        <v>78.895870148569941</v>
      </c>
      <c r="Y45" s="27">
        <f t="shared" si="3"/>
        <v>76.177913297936996</v>
      </c>
    </row>
    <row r="46" spans="1:25" x14ac:dyDescent="0.15">
      <c r="A46" s="56"/>
      <c r="B46" s="61" t="str">
        <f t="shared" si="0"/>
        <v>数量や図形
についての
知識・理解</v>
      </c>
      <c r="C46" s="62"/>
      <c r="D46" s="63"/>
      <c r="E46" s="25">
        <f t="shared" si="1"/>
        <v>63.832288401253912</v>
      </c>
      <c r="F46" s="26">
        <f t="shared" si="1"/>
        <v>73.065482034164546</v>
      </c>
      <c r="G46" s="27">
        <f t="shared" si="1"/>
        <v>70.38446176236539</v>
      </c>
      <c r="U46" s="56"/>
      <c r="V46" s="28" t="str">
        <f t="shared" si="3"/>
        <v>数量や図形
についての
知識・理解</v>
      </c>
      <c r="W46" s="25">
        <f t="shared" si="3"/>
        <v>63.832288401253912</v>
      </c>
      <c r="X46" s="26">
        <f t="shared" si="3"/>
        <v>73.065482034164546</v>
      </c>
      <c r="Y46" s="27">
        <f t="shared" si="3"/>
        <v>70.38446176236539</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4" t="s">
        <v>9</v>
      </c>
      <c r="B53" s="4"/>
      <c r="C53" s="4"/>
      <c r="H53" s="34"/>
      <c r="P53" s="35" t="s">
        <v>35</v>
      </c>
    </row>
    <row r="54" spans="1:19" ht="18.75" customHeight="1" x14ac:dyDescent="0.15">
      <c r="A54" s="54" t="s">
        <v>10</v>
      </c>
      <c r="B54" s="54"/>
      <c r="C54" s="54"/>
      <c r="D54" s="54" t="s">
        <v>11</v>
      </c>
      <c r="E54" s="54"/>
      <c r="F54" s="54"/>
      <c r="G54" s="54"/>
      <c r="H54" s="54"/>
      <c r="I54" s="54" t="s">
        <v>12</v>
      </c>
      <c r="J54" s="54"/>
      <c r="K54" s="54"/>
      <c r="L54" s="54"/>
      <c r="M54" s="54"/>
      <c r="N54" s="54"/>
      <c r="O54" s="54"/>
      <c r="P54" s="54"/>
    </row>
    <row r="55" spans="1:19" ht="97.5" hidden="1" customHeight="1" x14ac:dyDescent="0.15">
      <c r="A55" s="48" t="str">
        <f t="shared" ref="A55:A74" si="4">IF(V27&lt;&gt;"",V27,"")</f>
        <v>小数の計算・整数のなかま分け</v>
      </c>
      <c r="B55" s="48"/>
      <c r="C55" s="48"/>
      <c r="D55" s="52"/>
      <c r="E55" s="52"/>
      <c r="F55" s="52"/>
      <c r="G55" s="52"/>
      <c r="H55" s="52"/>
      <c r="I55" s="52"/>
      <c r="J55" s="52"/>
      <c r="K55" s="52"/>
      <c r="L55" s="52"/>
      <c r="M55" s="52"/>
      <c r="N55" s="52"/>
      <c r="O55" s="52"/>
      <c r="P55" s="52"/>
      <c r="S55" s="36">
        <f t="shared" ref="S55:S74" si="5">LEN(V100)</f>
        <v>14</v>
      </c>
    </row>
    <row r="56" spans="1:19" ht="97.5" hidden="1" customHeight="1" x14ac:dyDescent="0.15">
      <c r="A56" s="48" t="str">
        <f t="shared" si="4"/>
        <v>分数の計算</v>
      </c>
      <c r="B56" s="48"/>
      <c r="C56" s="48"/>
      <c r="D56" s="52"/>
      <c r="E56" s="52"/>
      <c r="F56" s="52"/>
      <c r="G56" s="52"/>
      <c r="H56" s="52"/>
      <c r="I56" s="52"/>
      <c r="J56" s="52"/>
      <c r="K56" s="52"/>
      <c r="L56" s="52"/>
      <c r="M56" s="52"/>
      <c r="N56" s="52"/>
      <c r="O56" s="52"/>
      <c r="P56" s="52"/>
      <c r="S56" s="36">
        <f t="shared" si="5"/>
        <v>5</v>
      </c>
    </row>
    <row r="57" spans="1:19" ht="97.5" hidden="1" customHeight="1" x14ac:dyDescent="0.15">
      <c r="A57" s="48" t="str">
        <f t="shared" si="4"/>
        <v>面積と体積</v>
      </c>
      <c r="B57" s="48"/>
      <c r="C57" s="48"/>
      <c r="D57" s="52"/>
      <c r="E57" s="52"/>
      <c r="F57" s="52"/>
      <c r="G57" s="52"/>
      <c r="H57" s="52"/>
      <c r="I57" s="52"/>
      <c r="J57" s="52"/>
      <c r="K57" s="52"/>
      <c r="L57" s="52"/>
      <c r="M57" s="52"/>
      <c r="N57" s="52"/>
      <c r="O57" s="52"/>
      <c r="P57" s="52"/>
      <c r="S57" s="36">
        <f t="shared" si="5"/>
        <v>5</v>
      </c>
    </row>
    <row r="58" spans="1:19" ht="97.5" hidden="1" customHeight="1" x14ac:dyDescent="0.15">
      <c r="A58" s="48" t="str">
        <f t="shared" si="4"/>
        <v>単位量あたりの大きさ・速さ</v>
      </c>
      <c r="B58" s="48"/>
      <c r="C58" s="48"/>
      <c r="D58" s="52"/>
      <c r="E58" s="52"/>
      <c r="F58" s="52"/>
      <c r="G58" s="52"/>
      <c r="H58" s="52"/>
      <c r="I58" s="52"/>
      <c r="J58" s="52"/>
      <c r="K58" s="52"/>
      <c r="L58" s="52"/>
      <c r="M58" s="52"/>
      <c r="N58" s="52"/>
      <c r="O58" s="52"/>
      <c r="P58" s="52"/>
      <c r="S58" s="36">
        <f t="shared" si="5"/>
        <v>13</v>
      </c>
    </row>
    <row r="59" spans="1:19" ht="97.5" hidden="1" customHeight="1" x14ac:dyDescent="0.15">
      <c r="A59" s="48" t="str">
        <f t="shared" si="4"/>
        <v>正多角形・合同・円周</v>
      </c>
      <c r="B59" s="48"/>
      <c r="C59" s="48"/>
      <c r="D59" s="52"/>
      <c r="E59" s="52"/>
      <c r="F59" s="52"/>
      <c r="G59" s="52"/>
      <c r="H59" s="52"/>
      <c r="I59" s="52"/>
      <c r="J59" s="52"/>
      <c r="K59" s="52"/>
      <c r="L59" s="52"/>
      <c r="M59" s="52"/>
      <c r="N59" s="52"/>
      <c r="O59" s="52"/>
      <c r="P59" s="52"/>
      <c r="S59" s="36">
        <f t="shared" si="5"/>
        <v>10</v>
      </c>
    </row>
    <row r="60" spans="1:19" ht="97.5" hidden="1" customHeight="1" x14ac:dyDescent="0.15">
      <c r="A60" s="48" t="str">
        <f t="shared" si="4"/>
        <v>対称な図形</v>
      </c>
      <c r="B60" s="48"/>
      <c r="C60" s="48"/>
      <c r="D60" s="52"/>
      <c r="E60" s="52"/>
      <c r="F60" s="52"/>
      <c r="G60" s="52"/>
      <c r="H60" s="52"/>
      <c r="I60" s="52"/>
      <c r="J60" s="52"/>
      <c r="K60" s="52"/>
      <c r="L60" s="52"/>
      <c r="M60" s="52"/>
      <c r="N60" s="52"/>
      <c r="O60" s="52"/>
      <c r="P60" s="52"/>
      <c r="S60" s="36">
        <f t="shared" si="5"/>
        <v>5</v>
      </c>
    </row>
    <row r="61" spans="1:19" ht="97.5" hidden="1" customHeight="1" x14ac:dyDescent="0.15">
      <c r="A61" s="48" t="str">
        <f t="shared" si="4"/>
        <v>割合と比</v>
      </c>
      <c r="B61" s="48"/>
      <c r="C61" s="48"/>
      <c r="D61" s="52"/>
      <c r="E61" s="52"/>
      <c r="F61" s="52"/>
      <c r="G61" s="52"/>
      <c r="H61" s="52"/>
      <c r="I61" s="52"/>
      <c r="J61" s="52"/>
      <c r="K61" s="52"/>
      <c r="L61" s="52"/>
      <c r="M61" s="52"/>
      <c r="N61" s="52"/>
      <c r="O61" s="52"/>
      <c r="P61" s="52"/>
      <c r="S61" s="36">
        <f t="shared" si="5"/>
        <v>4</v>
      </c>
    </row>
    <row r="62" spans="1:19" ht="97.5" hidden="1" customHeight="1" x14ac:dyDescent="0.15">
      <c r="A62" s="48" t="str">
        <f t="shared" si="4"/>
        <v>比例・反比例</v>
      </c>
      <c r="B62" s="48"/>
      <c r="C62" s="48"/>
      <c r="D62" s="52"/>
      <c r="E62" s="52"/>
      <c r="F62" s="52"/>
      <c r="G62" s="52"/>
      <c r="H62" s="52"/>
      <c r="I62" s="52"/>
      <c r="J62" s="52"/>
      <c r="K62" s="52"/>
      <c r="L62" s="52"/>
      <c r="M62" s="52"/>
      <c r="N62" s="52"/>
      <c r="O62" s="52"/>
      <c r="P62" s="52"/>
      <c r="S62" s="36">
        <f t="shared" si="5"/>
        <v>6</v>
      </c>
    </row>
    <row r="63" spans="1:19" ht="97.5" hidden="1" customHeight="1" x14ac:dyDescent="0.15">
      <c r="A63" s="48" t="str">
        <f t="shared" si="4"/>
        <v>文字の式</v>
      </c>
      <c r="B63" s="48"/>
      <c r="C63" s="48"/>
      <c r="D63" s="52"/>
      <c r="E63" s="52"/>
      <c r="F63" s="52"/>
      <c r="G63" s="52"/>
      <c r="H63" s="52"/>
      <c r="I63" s="52"/>
      <c r="J63" s="52"/>
      <c r="K63" s="52"/>
      <c r="L63" s="52"/>
      <c r="M63" s="52"/>
      <c r="N63" s="52"/>
      <c r="O63" s="52"/>
      <c r="P63" s="52"/>
      <c r="S63" s="36">
        <f t="shared" si="5"/>
        <v>4</v>
      </c>
    </row>
    <row r="64" spans="1:19" ht="97.5" hidden="1" customHeight="1" x14ac:dyDescent="0.15">
      <c r="A64" s="48" t="str">
        <f t="shared" si="4"/>
        <v/>
      </c>
      <c r="B64" s="48"/>
      <c r="C64" s="48"/>
      <c r="D64" s="52"/>
      <c r="E64" s="52"/>
      <c r="F64" s="52"/>
      <c r="G64" s="52"/>
      <c r="H64" s="52"/>
      <c r="I64" s="52"/>
      <c r="J64" s="52"/>
      <c r="K64" s="52"/>
      <c r="L64" s="52"/>
      <c r="M64" s="52"/>
      <c r="N64" s="52"/>
      <c r="O64" s="52"/>
      <c r="P64" s="52"/>
      <c r="S64" s="36">
        <f t="shared" si="5"/>
        <v>0</v>
      </c>
    </row>
    <row r="65" spans="1:21" ht="97.5" customHeight="1" x14ac:dyDescent="0.15">
      <c r="A65" s="48" t="str">
        <f t="shared" si="4"/>
        <v>数と計算</v>
      </c>
      <c r="B65" s="48"/>
      <c r="C65" s="48"/>
      <c r="D65" s="52" t="s">
        <v>116</v>
      </c>
      <c r="E65" s="52"/>
      <c r="F65" s="52"/>
      <c r="G65" s="52"/>
      <c r="H65" s="52"/>
      <c r="I65" s="52" t="s">
        <v>94</v>
      </c>
      <c r="J65" s="52"/>
      <c r="K65" s="52"/>
      <c r="L65" s="52"/>
      <c r="M65" s="52"/>
      <c r="N65" s="52"/>
      <c r="O65" s="52"/>
      <c r="P65" s="52"/>
      <c r="S65" s="36">
        <f t="shared" si="5"/>
        <v>4</v>
      </c>
    </row>
    <row r="66" spans="1:21" ht="97.5" customHeight="1" x14ac:dyDescent="0.15">
      <c r="A66" s="48" t="str">
        <f t="shared" si="4"/>
        <v>量と測定</v>
      </c>
      <c r="B66" s="48"/>
      <c r="C66" s="48"/>
      <c r="D66" s="52" t="s">
        <v>119</v>
      </c>
      <c r="E66" s="52"/>
      <c r="F66" s="52"/>
      <c r="G66" s="52"/>
      <c r="H66" s="52"/>
      <c r="I66" s="52" t="s">
        <v>118</v>
      </c>
      <c r="J66" s="52"/>
      <c r="K66" s="52"/>
      <c r="L66" s="52"/>
      <c r="M66" s="52"/>
      <c r="N66" s="52"/>
      <c r="O66" s="52"/>
      <c r="P66" s="52"/>
      <c r="S66" s="36">
        <f t="shared" si="5"/>
        <v>4</v>
      </c>
    </row>
    <row r="67" spans="1:21" ht="141.75" customHeight="1" x14ac:dyDescent="0.15">
      <c r="A67" s="48" t="str">
        <f t="shared" si="4"/>
        <v>図形</v>
      </c>
      <c r="B67" s="48"/>
      <c r="C67" s="48"/>
      <c r="D67" s="52" t="s">
        <v>120</v>
      </c>
      <c r="E67" s="52"/>
      <c r="F67" s="52"/>
      <c r="G67" s="52"/>
      <c r="H67" s="52"/>
      <c r="I67" s="52" t="s">
        <v>95</v>
      </c>
      <c r="J67" s="52"/>
      <c r="K67" s="52"/>
      <c r="L67" s="52"/>
      <c r="M67" s="52"/>
      <c r="N67" s="52"/>
      <c r="O67" s="52"/>
      <c r="P67" s="52"/>
      <c r="S67" s="36">
        <f t="shared" si="5"/>
        <v>2</v>
      </c>
    </row>
    <row r="68" spans="1:21" ht="97.5" customHeight="1" x14ac:dyDescent="0.15">
      <c r="A68" s="48" t="str">
        <f t="shared" si="4"/>
        <v>数量関係</v>
      </c>
      <c r="B68" s="48"/>
      <c r="C68" s="48"/>
      <c r="D68" s="52" t="s">
        <v>117</v>
      </c>
      <c r="E68" s="52"/>
      <c r="F68" s="52"/>
      <c r="G68" s="52"/>
      <c r="H68" s="52"/>
      <c r="I68" s="52" t="s">
        <v>96</v>
      </c>
      <c r="J68" s="52"/>
      <c r="K68" s="52"/>
      <c r="L68" s="52"/>
      <c r="M68" s="52"/>
      <c r="N68" s="52"/>
      <c r="O68" s="52"/>
      <c r="P68" s="52"/>
      <c r="S68" s="36">
        <f t="shared" si="5"/>
        <v>4</v>
      </c>
    </row>
    <row r="69" spans="1:21" ht="97.5" customHeight="1" x14ac:dyDescent="0.15">
      <c r="A69" s="48" t="str">
        <f t="shared" si="4"/>
        <v/>
      </c>
      <c r="B69" s="48"/>
      <c r="C69" s="48"/>
      <c r="D69" s="52"/>
      <c r="E69" s="52"/>
      <c r="F69" s="52"/>
      <c r="G69" s="52"/>
      <c r="H69" s="52"/>
      <c r="I69" s="52"/>
      <c r="J69" s="52"/>
      <c r="K69" s="52"/>
      <c r="L69" s="52"/>
      <c r="M69" s="52"/>
      <c r="N69" s="52"/>
      <c r="O69" s="52"/>
      <c r="P69" s="52"/>
      <c r="S69" s="36">
        <f t="shared" si="5"/>
        <v>0</v>
      </c>
    </row>
    <row r="70" spans="1:21" ht="97.5" customHeight="1" x14ac:dyDescent="0.15">
      <c r="A70" s="48" t="str">
        <f t="shared" si="4"/>
        <v/>
      </c>
      <c r="B70" s="48"/>
      <c r="C70" s="48"/>
      <c r="D70" s="52"/>
      <c r="E70" s="52"/>
      <c r="F70" s="52"/>
      <c r="G70" s="52"/>
      <c r="H70" s="52"/>
      <c r="I70" s="52"/>
      <c r="J70" s="52"/>
      <c r="K70" s="52"/>
      <c r="L70" s="52"/>
      <c r="M70" s="52"/>
      <c r="N70" s="52"/>
      <c r="O70" s="52"/>
      <c r="P70" s="52"/>
      <c r="S70" s="36">
        <f t="shared" si="5"/>
        <v>0</v>
      </c>
    </row>
    <row r="71" spans="1:21" ht="97.5" hidden="1" customHeight="1" x14ac:dyDescent="0.15">
      <c r="A71" s="46" t="str">
        <f t="shared" si="4"/>
        <v/>
      </c>
      <c r="B71" s="46"/>
      <c r="C71" s="46"/>
      <c r="D71" s="47"/>
      <c r="E71" s="47"/>
      <c r="F71" s="47"/>
      <c r="G71" s="47"/>
      <c r="H71" s="47"/>
      <c r="I71" s="47"/>
      <c r="J71" s="47"/>
      <c r="K71" s="47"/>
      <c r="L71" s="47"/>
      <c r="M71" s="47"/>
      <c r="N71" s="47"/>
      <c r="O71" s="47"/>
      <c r="P71" s="47"/>
      <c r="S71" s="36">
        <f t="shared" si="5"/>
        <v>0</v>
      </c>
    </row>
    <row r="72" spans="1:21" ht="97.5" hidden="1" customHeight="1" x14ac:dyDescent="0.15">
      <c r="A72" s="46" t="str">
        <f t="shared" si="4"/>
        <v>数学的な考え方</v>
      </c>
      <c r="B72" s="46"/>
      <c r="C72" s="46"/>
      <c r="D72" s="47"/>
      <c r="E72" s="47"/>
      <c r="F72" s="47"/>
      <c r="G72" s="47"/>
      <c r="H72" s="47"/>
      <c r="I72" s="47"/>
      <c r="J72" s="47"/>
      <c r="K72" s="47"/>
      <c r="L72" s="47"/>
      <c r="M72" s="47"/>
      <c r="N72" s="47"/>
      <c r="O72" s="47"/>
      <c r="P72" s="47"/>
      <c r="S72" s="36">
        <f t="shared" si="5"/>
        <v>7</v>
      </c>
    </row>
    <row r="73" spans="1:21" ht="97.5" hidden="1" customHeight="1" x14ac:dyDescent="0.15">
      <c r="A73" s="46" t="str">
        <f t="shared" si="4"/>
        <v>数量や図形
についての技能</v>
      </c>
      <c r="B73" s="46"/>
      <c r="C73" s="46"/>
      <c r="D73" s="47"/>
      <c r="E73" s="47"/>
      <c r="F73" s="47"/>
      <c r="G73" s="47"/>
      <c r="H73" s="47"/>
      <c r="I73" s="47"/>
      <c r="J73" s="47"/>
      <c r="K73" s="47"/>
      <c r="L73" s="47"/>
      <c r="M73" s="47"/>
      <c r="N73" s="47"/>
      <c r="O73" s="47"/>
      <c r="P73" s="47"/>
      <c r="S73" s="36">
        <f t="shared" si="5"/>
        <v>13</v>
      </c>
    </row>
    <row r="74" spans="1:21" ht="97.5" hidden="1" customHeight="1" x14ac:dyDescent="0.15">
      <c r="A74" s="46" t="str">
        <f t="shared" si="4"/>
        <v>数量や図形
についての
知識・理解</v>
      </c>
      <c r="B74" s="46"/>
      <c r="C74" s="46"/>
      <c r="D74" s="47"/>
      <c r="E74" s="47"/>
      <c r="F74" s="47"/>
      <c r="G74" s="47"/>
      <c r="H74" s="47"/>
      <c r="I74" s="47"/>
      <c r="J74" s="47"/>
      <c r="K74" s="47"/>
      <c r="L74" s="47"/>
      <c r="M74" s="47"/>
      <c r="N74" s="47"/>
      <c r="O74" s="47"/>
      <c r="P74" s="47"/>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13</v>
      </c>
      <c r="V99" s="40" t="s">
        <v>14</v>
      </c>
      <c r="W99" s="8" t="s">
        <v>15</v>
      </c>
      <c r="X99" s="8" t="s">
        <v>3</v>
      </c>
      <c r="Y99" s="8" t="s">
        <v>4</v>
      </c>
    </row>
    <row r="100" spans="20:25" ht="13.5" hidden="1" customHeight="1" x14ac:dyDescent="0.15">
      <c r="T100" s="41"/>
      <c r="U100">
        <v>1</v>
      </c>
      <c r="V100" t="s">
        <v>54</v>
      </c>
      <c r="W100" s="13">
        <v>64.65517241379311</v>
      </c>
      <c r="X100" s="13">
        <v>73.444924406047519</v>
      </c>
      <c r="Y100" s="13">
        <v>10</v>
      </c>
    </row>
    <row r="101" spans="20:25" hidden="1" x14ac:dyDescent="0.15">
      <c r="T101" s="42"/>
      <c r="U101">
        <v>2</v>
      </c>
      <c r="V101" t="s">
        <v>55</v>
      </c>
      <c r="W101" s="13">
        <v>64.224137931034491</v>
      </c>
      <c r="X101" s="13">
        <v>81.047516198704102</v>
      </c>
      <c r="Y101" s="13">
        <v>15</v>
      </c>
    </row>
    <row r="102" spans="20:25" hidden="1" x14ac:dyDescent="0.15">
      <c r="T102" s="42"/>
      <c r="U102">
        <v>3</v>
      </c>
      <c r="V102" t="s">
        <v>56</v>
      </c>
      <c r="W102" s="13">
        <v>75.287356321839084</v>
      </c>
      <c r="X102" s="13">
        <v>85.665946724262056</v>
      </c>
      <c r="Y102" s="13">
        <v>20</v>
      </c>
    </row>
    <row r="103" spans="20:25" hidden="1" x14ac:dyDescent="0.15">
      <c r="T103" s="42"/>
      <c r="U103">
        <v>4</v>
      </c>
      <c r="V103" t="s">
        <v>57</v>
      </c>
      <c r="W103" s="13">
        <v>56.896551724137936</v>
      </c>
      <c r="X103" s="13">
        <v>64.497840172786169</v>
      </c>
      <c r="Y103" s="13">
        <v>25</v>
      </c>
    </row>
    <row r="104" spans="20:25" hidden="1" x14ac:dyDescent="0.15">
      <c r="T104" s="42"/>
      <c r="U104">
        <v>5</v>
      </c>
      <c r="V104" t="s">
        <v>58</v>
      </c>
      <c r="W104" s="13">
        <v>80.172413793103445</v>
      </c>
      <c r="X104" s="13">
        <v>83.876889848812084</v>
      </c>
      <c r="Y104" s="13">
        <v>30</v>
      </c>
    </row>
    <row r="105" spans="20:25" hidden="1" x14ac:dyDescent="0.15">
      <c r="T105" s="42"/>
      <c r="U105">
        <v>6</v>
      </c>
      <c r="V105" t="s">
        <v>59</v>
      </c>
      <c r="W105" s="13">
        <v>64.65517241379311</v>
      </c>
      <c r="X105" s="13">
        <v>68.110151187904975</v>
      </c>
      <c r="Y105" s="13">
        <v>35</v>
      </c>
    </row>
    <row r="106" spans="20:25" hidden="1" x14ac:dyDescent="0.15">
      <c r="T106" s="42"/>
      <c r="U106">
        <v>7</v>
      </c>
      <c r="V106" t="s">
        <v>60</v>
      </c>
      <c r="W106" s="13">
        <v>42.241379310344826</v>
      </c>
      <c r="X106" s="13">
        <v>51.403887688984881</v>
      </c>
      <c r="Y106" s="13">
        <v>40</v>
      </c>
    </row>
    <row r="107" spans="20:25" hidden="1" x14ac:dyDescent="0.15">
      <c r="T107" s="42"/>
      <c r="U107">
        <v>8</v>
      </c>
      <c r="V107" t="s">
        <v>61</v>
      </c>
      <c r="W107" s="13">
        <v>59.482758620689651</v>
      </c>
      <c r="X107" s="13">
        <v>79.805615550755931</v>
      </c>
      <c r="Y107" s="13">
        <v>45</v>
      </c>
    </row>
    <row r="108" spans="20:25" hidden="1" x14ac:dyDescent="0.15">
      <c r="T108" s="42"/>
      <c r="U108">
        <v>9</v>
      </c>
      <c r="V108" t="s">
        <v>62</v>
      </c>
      <c r="W108" s="13">
        <v>64.65517241379311</v>
      </c>
      <c r="X108" s="13">
        <v>84.125269978401718</v>
      </c>
      <c r="Y108" s="13">
        <v>50</v>
      </c>
    </row>
    <row r="109" spans="20:25" hidden="1" x14ac:dyDescent="0.15">
      <c r="T109" s="43"/>
      <c r="U109">
        <v>10</v>
      </c>
      <c r="V109" t="s">
        <v>24</v>
      </c>
      <c r="W109" s="13"/>
      <c r="X109" s="13"/>
      <c r="Y109" s="13">
        <v>55</v>
      </c>
    </row>
    <row r="110" spans="20:25" ht="13.5" customHeight="1" x14ac:dyDescent="0.15">
      <c r="T110" s="41"/>
      <c r="U110">
        <v>1</v>
      </c>
      <c r="V110" t="s">
        <v>63</v>
      </c>
      <c r="W110" s="13">
        <v>64.498432601880879</v>
      </c>
      <c r="X110" s="13">
        <v>76.209503239740826</v>
      </c>
      <c r="Y110" s="13">
        <v>72.86451157971247</v>
      </c>
    </row>
    <row r="111" spans="20:25" x14ac:dyDescent="0.15">
      <c r="T111" s="42"/>
      <c r="U111">
        <v>2</v>
      </c>
      <c r="V111" t="s">
        <v>64</v>
      </c>
      <c r="W111" s="13">
        <v>64.778325123152712</v>
      </c>
      <c r="X111" s="13">
        <v>73.569885837704419</v>
      </c>
      <c r="Y111" s="13">
        <v>70.573356207607759</v>
      </c>
    </row>
    <row r="112" spans="20:25" x14ac:dyDescent="0.15">
      <c r="T112" s="42"/>
      <c r="U112">
        <v>3</v>
      </c>
      <c r="V112" t="s">
        <v>65</v>
      </c>
      <c r="W112" s="13">
        <v>72.41379310344827</v>
      </c>
      <c r="X112" s="13">
        <v>75.993520518358523</v>
      </c>
      <c r="Y112" s="13">
        <v>72.070840193547255</v>
      </c>
    </row>
    <row r="113" spans="20:25" x14ac:dyDescent="0.15">
      <c r="T113" s="42"/>
      <c r="U113">
        <v>4</v>
      </c>
      <c r="V113" t="s">
        <v>66</v>
      </c>
      <c r="W113" s="13">
        <v>55.459770114942529</v>
      </c>
      <c r="X113" s="13">
        <v>71.778257739380848</v>
      </c>
      <c r="Y113" s="13">
        <v>66.928870344809738</v>
      </c>
    </row>
    <row r="114" spans="20:25" hidden="1" x14ac:dyDescent="0.15">
      <c r="T114" s="42"/>
      <c r="U114">
        <v>5</v>
      </c>
      <c r="V114" t="s">
        <v>24</v>
      </c>
      <c r="W114" s="13"/>
      <c r="X114" s="13"/>
      <c r="Y114" s="13"/>
    </row>
    <row r="115" spans="20:25" hidden="1" x14ac:dyDescent="0.15">
      <c r="T115" s="43"/>
      <c r="U115">
        <v>6</v>
      </c>
      <c r="V115" t="s">
        <v>24</v>
      </c>
      <c r="W115" s="13"/>
      <c r="X115" s="13"/>
      <c r="Y115" s="13"/>
    </row>
    <row r="116" spans="20:25" ht="13.5" hidden="1" customHeight="1" x14ac:dyDescent="0.15">
      <c r="T116" s="41"/>
      <c r="U116">
        <v>1</v>
      </c>
      <c r="W116" s="13"/>
      <c r="X116" s="13"/>
      <c r="Y116" s="13"/>
    </row>
    <row r="117" spans="20:25" x14ac:dyDescent="0.15">
      <c r="T117" s="42"/>
      <c r="U117">
        <v>2</v>
      </c>
      <c r="V117" t="s">
        <v>67</v>
      </c>
      <c r="W117" s="13">
        <v>55.775862068965523</v>
      </c>
      <c r="X117" s="13">
        <v>65.934125269978395</v>
      </c>
      <c r="Y117" s="13">
        <v>57.997123886823942</v>
      </c>
    </row>
    <row r="118" spans="20:25" ht="27" x14ac:dyDescent="0.15">
      <c r="T118" s="42"/>
      <c r="U118">
        <v>3</v>
      </c>
      <c r="V118" s="44" t="s">
        <v>68</v>
      </c>
      <c r="W118" s="13">
        <v>66.927899686520377</v>
      </c>
      <c r="X118" s="13">
        <v>78.895870148569941</v>
      </c>
      <c r="Y118" s="13">
        <v>76.177913297936996</v>
      </c>
    </row>
    <row r="119" spans="20:25" ht="40.5" x14ac:dyDescent="0.15">
      <c r="T119" s="42"/>
      <c r="U119">
        <v>4</v>
      </c>
      <c r="V119" s="44" t="s">
        <v>69</v>
      </c>
      <c r="W119" s="13">
        <v>63.832288401253912</v>
      </c>
      <c r="X119" s="13">
        <v>73.065482034164546</v>
      </c>
      <c r="Y119" s="13">
        <v>70.38446176236539</v>
      </c>
    </row>
    <row r="120" spans="20:25" hidden="1" x14ac:dyDescent="0.15">
      <c r="T120" s="43"/>
      <c r="U120">
        <v>5</v>
      </c>
      <c r="V120" t="s">
        <v>24</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97"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51" zoomScaleNormal="100" zoomScaleSheetLayoutView="100" workbookViewId="0">
      <selection activeCell="D66" sqref="D66:H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86</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7"/>
      <c r="B25" s="67"/>
      <c r="C25" s="67"/>
      <c r="D25" s="67"/>
      <c r="E25" s="68" t="s">
        <v>34</v>
      </c>
      <c r="F25" s="69"/>
      <c r="G25" s="70"/>
      <c r="U25" s="67"/>
      <c r="V25" s="67"/>
      <c r="W25" s="68" t="s">
        <v>34</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人のたんじょう</v>
      </c>
      <c r="C27" s="72"/>
      <c r="D27" s="73"/>
      <c r="E27" s="21">
        <f t="shared" ref="E27:G47" si="1">IF(W27&lt;&gt;"",W27,"")</f>
        <v>64.406779661016941</v>
      </c>
      <c r="F27" s="22">
        <f t="shared" si="1"/>
        <v>75.887669464170429</v>
      </c>
      <c r="G27" s="23">
        <f t="shared" si="1"/>
        <v>10</v>
      </c>
      <c r="U27" s="74" t="s">
        <v>5</v>
      </c>
      <c r="V27" s="24" t="str">
        <f t="shared" ref="V27:Y42" si="2">IF(V100&lt;&gt;"",V100,"")</f>
        <v>人のたんじょう</v>
      </c>
      <c r="W27" s="21">
        <f t="shared" si="2"/>
        <v>64.406779661016941</v>
      </c>
      <c r="X27" s="22">
        <f t="shared" si="2"/>
        <v>75.887669464170429</v>
      </c>
      <c r="Y27" s="23">
        <f t="shared" si="2"/>
        <v>10</v>
      </c>
    </row>
    <row r="28" spans="1:25" hidden="1" x14ac:dyDescent="0.15">
      <c r="A28" s="56"/>
      <c r="B28" s="61" t="str">
        <f t="shared" si="0"/>
        <v>ふりこのきまり</v>
      </c>
      <c r="C28" s="62"/>
      <c r="D28" s="63"/>
      <c r="E28" s="25">
        <f t="shared" si="1"/>
        <v>51.977401129943509</v>
      </c>
      <c r="F28" s="26">
        <f t="shared" si="1"/>
        <v>61.51639050283336</v>
      </c>
      <c r="G28" s="27">
        <f t="shared" si="1"/>
        <v>15</v>
      </c>
      <c r="U28" s="75"/>
      <c r="V28" s="28" t="str">
        <f t="shared" si="2"/>
        <v>ふりこのきまり</v>
      </c>
      <c r="W28" s="25">
        <f t="shared" si="2"/>
        <v>51.977401129943509</v>
      </c>
      <c r="X28" s="26">
        <f t="shared" si="2"/>
        <v>61.51639050283336</v>
      </c>
      <c r="Y28" s="27">
        <f t="shared" si="2"/>
        <v>15</v>
      </c>
    </row>
    <row r="29" spans="1:25" hidden="1" x14ac:dyDescent="0.15">
      <c r="A29" s="56"/>
      <c r="B29" s="61" t="str">
        <f t="shared" si="0"/>
        <v>物のとけ方</v>
      </c>
      <c r="C29" s="62"/>
      <c r="D29" s="63"/>
      <c r="E29" s="25">
        <f t="shared" si="1"/>
        <v>61.016949152542374</v>
      </c>
      <c r="F29" s="26">
        <f t="shared" si="1"/>
        <v>70.210171436769244</v>
      </c>
      <c r="G29" s="27">
        <f t="shared" si="1"/>
        <v>20</v>
      </c>
      <c r="U29" s="75"/>
      <c r="V29" s="28" t="str">
        <f t="shared" si="2"/>
        <v>物のとけ方</v>
      </c>
      <c r="W29" s="25">
        <f t="shared" si="2"/>
        <v>61.016949152542374</v>
      </c>
      <c r="X29" s="26">
        <f t="shared" si="2"/>
        <v>70.210171436769244</v>
      </c>
      <c r="Y29" s="27">
        <f t="shared" si="2"/>
        <v>20</v>
      </c>
    </row>
    <row r="30" spans="1:25" hidden="1" x14ac:dyDescent="0.15">
      <c r="A30" s="56"/>
      <c r="B30" s="61" t="str">
        <f t="shared" si="0"/>
        <v>電流のはたらき</v>
      </c>
      <c r="C30" s="62"/>
      <c r="D30" s="63"/>
      <c r="E30" s="25">
        <f t="shared" si="1"/>
        <v>57.06214689265537</v>
      </c>
      <c r="F30" s="26">
        <f t="shared" si="1"/>
        <v>71.085287999426143</v>
      </c>
      <c r="G30" s="27">
        <f t="shared" si="1"/>
        <v>25</v>
      </c>
      <c r="U30" s="75"/>
      <c r="V30" s="28" t="str">
        <f t="shared" si="2"/>
        <v>電流のはたらき</v>
      </c>
      <c r="W30" s="25">
        <f t="shared" si="2"/>
        <v>57.06214689265537</v>
      </c>
      <c r="X30" s="26">
        <f t="shared" si="2"/>
        <v>71.085287999426143</v>
      </c>
      <c r="Y30" s="27">
        <f t="shared" si="2"/>
        <v>25</v>
      </c>
    </row>
    <row r="31" spans="1:25" hidden="1" x14ac:dyDescent="0.15">
      <c r="A31" s="56"/>
      <c r="B31" s="61" t="str">
        <f t="shared" si="0"/>
        <v>物の燃え方</v>
      </c>
      <c r="C31" s="62"/>
      <c r="D31" s="63"/>
      <c r="E31" s="25">
        <f t="shared" si="1"/>
        <v>83.615819209039543</v>
      </c>
      <c r="F31" s="26">
        <f t="shared" si="1"/>
        <v>90.151352126820171</v>
      </c>
      <c r="G31" s="27">
        <f t="shared" si="1"/>
        <v>30</v>
      </c>
      <c r="U31" s="75"/>
      <c r="V31" s="28" t="str">
        <f t="shared" si="2"/>
        <v>物の燃え方</v>
      </c>
      <c r="W31" s="25">
        <f t="shared" si="2"/>
        <v>83.615819209039543</v>
      </c>
      <c r="X31" s="26">
        <f t="shared" si="2"/>
        <v>90.151352126820171</v>
      </c>
      <c r="Y31" s="27">
        <f t="shared" si="2"/>
        <v>30</v>
      </c>
    </row>
    <row r="32" spans="1:25" hidden="1" x14ac:dyDescent="0.15">
      <c r="A32" s="56"/>
      <c r="B32" s="61" t="str">
        <f t="shared" si="0"/>
        <v>植物のつくりとはたらき</v>
      </c>
      <c r="C32" s="62"/>
      <c r="D32" s="63"/>
      <c r="E32" s="25">
        <f t="shared" si="1"/>
        <v>81.355932203389827</v>
      </c>
      <c r="F32" s="26">
        <f t="shared" si="1"/>
        <v>91.295459436195401</v>
      </c>
      <c r="G32" s="27">
        <f t="shared" si="1"/>
        <v>35</v>
      </c>
      <c r="U32" s="75"/>
      <c r="V32" s="28" t="str">
        <f t="shared" si="2"/>
        <v>植物のつくりとはたらき</v>
      </c>
      <c r="W32" s="25">
        <f t="shared" si="2"/>
        <v>81.355932203389827</v>
      </c>
      <c r="X32" s="26">
        <f t="shared" si="2"/>
        <v>91.295459436195401</v>
      </c>
      <c r="Y32" s="27">
        <f t="shared" si="2"/>
        <v>35</v>
      </c>
    </row>
    <row r="33" spans="1:25" hidden="1" x14ac:dyDescent="0.15">
      <c r="A33" s="56"/>
      <c r="B33" s="61" t="str">
        <f t="shared" si="0"/>
        <v>動物のからだのつくりとはたらき</v>
      </c>
      <c r="C33" s="62"/>
      <c r="D33" s="63"/>
      <c r="E33" s="25">
        <f t="shared" si="1"/>
        <v>38.559322033898304</v>
      </c>
      <c r="F33" s="26">
        <f t="shared" si="1"/>
        <v>60.958683021304068</v>
      </c>
      <c r="G33" s="27">
        <f t="shared" si="1"/>
        <v>40</v>
      </c>
      <c r="U33" s="75"/>
      <c r="V33" s="28" t="str">
        <f t="shared" si="2"/>
        <v>動物のからだのつくりとはたらき</v>
      </c>
      <c r="W33" s="25">
        <f t="shared" si="2"/>
        <v>38.559322033898304</v>
      </c>
      <c r="X33" s="26">
        <f t="shared" si="2"/>
        <v>60.958683021304068</v>
      </c>
      <c r="Y33" s="27">
        <f t="shared" si="2"/>
        <v>40</v>
      </c>
    </row>
    <row r="34" spans="1:25" hidden="1" x14ac:dyDescent="0.15">
      <c r="A34" s="56"/>
      <c r="B34" s="61" t="str">
        <f t="shared" si="0"/>
        <v>生物とかんきょう</v>
      </c>
      <c r="C34" s="62"/>
      <c r="D34" s="63"/>
      <c r="E34" s="25">
        <f t="shared" si="1"/>
        <v>68.926553672316388</v>
      </c>
      <c r="F34" s="26">
        <f t="shared" si="1"/>
        <v>80.517896851014996</v>
      </c>
      <c r="G34" s="27">
        <f t="shared" si="1"/>
        <v>45</v>
      </c>
      <c r="U34" s="75"/>
      <c r="V34" s="28" t="str">
        <f t="shared" si="2"/>
        <v>生物とかんきょう</v>
      </c>
      <c r="W34" s="25">
        <f t="shared" si="2"/>
        <v>68.926553672316388</v>
      </c>
      <c r="X34" s="26">
        <f t="shared" si="2"/>
        <v>80.517896851014996</v>
      </c>
      <c r="Y34" s="27">
        <f t="shared" si="2"/>
        <v>45</v>
      </c>
    </row>
    <row r="35" spans="1:25" hidden="1" x14ac:dyDescent="0.15">
      <c r="A35" s="56"/>
      <c r="B35" s="61" t="str">
        <f t="shared" si="0"/>
        <v>月と太陽</v>
      </c>
      <c r="C35" s="62"/>
      <c r="D35" s="63"/>
      <c r="E35" s="25">
        <f t="shared" si="1"/>
        <v>78.531073446327682</v>
      </c>
      <c r="F35" s="26">
        <f t="shared" si="1"/>
        <v>84.118786313750817</v>
      </c>
      <c r="G35" s="27">
        <f t="shared" si="1"/>
        <v>50</v>
      </c>
      <c r="U35" s="75"/>
      <c r="V35" s="28" t="str">
        <f t="shared" si="2"/>
        <v>月と太陽</v>
      </c>
      <c r="W35" s="25">
        <f t="shared" si="2"/>
        <v>78.531073446327682</v>
      </c>
      <c r="X35" s="26">
        <f t="shared" si="2"/>
        <v>84.118786313750817</v>
      </c>
      <c r="Y35" s="27">
        <f t="shared" si="2"/>
        <v>50</v>
      </c>
    </row>
    <row r="36" spans="1:25" hidden="1" x14ac:dyDescent="0.15">
      <c r="A36" s="57"/>
      <c r="B36" s="64" t="str">
        <f t="shared" si="0"/>
        <v>水よう液の性質</v>
      </c>
      <c r="C36" s="65"/>
      <c r="D36" s="66"/>
      <c r="E36" s="29">
        <f t="shared" si="1"/>
        <v>46.892655367231633</v>
      </c>
      <c r="F36" s="30">
        <f t="shared" si="1"/>
        <v>65.002510580302697</v>
      </c>
      <c r="G36" s="31">
        <f t="shared" si="1"/>
        <v>55</v>
      </c>
      <c r="U36" s="76"/>
      <c r="V36" s="32" t="str">
        <f t="shared" si="2"/>
        <v>水よう液の性質</v>
      </c>
      <c r="W36" s="29">
        <f t="shared" si="2"/>
        <v>46.892655367231633</v>
      </c>
      <c r="X36" s="30">
        <f t="shared" si="2"/>
        <v>65.002510580302697</v>
      </c>
      <c r="Y36" s="31">
        <f t="shared" si="2"/>
        <v>55</v>
      </c>
    </row>
    <row r="37" spans="1:25" x14ac:dyDescent="0.15">
      <c r="A37" s="55" t="s">
        <v>6</v>
      </c>
      <c r="B37" s="58" t="str">
        <f t="shared" si="0"/>
        <v>物質・エネルギー</v>
      </c>
      <c r="C37" s="59"/>
      <c r="D37" s="60"/>
      <c r="E37" s="21">
        <f t="shared" si="1"/>
        <v>60.112994350282477</v>
      </c>
      <c r="F37" s="22">
        <f t="shared" si="1"/>
        <v>71.593142529230335</v>
      </c>
      <c r="G37" s="23">
        <f t="shared" si="1"/>
        <v>67.416517771863994</v>
      </c>
      <c r="U37" s="55" t="s">
        <v>6</v>
      </c>
      <c r="V37" s="24" t="str">
        <f t="shared" si="2"/>
        <v>物質・エネルギー</v>
      </c>
      <c r="W37" s="21">
        <f t="shared" si="2"/>
        <v>60.112994350282477</v>
      </c>
      <c r="X37" s="22">
        <f t="shared" si="2"/>
        <v>71.593142529230335</v>
      </c>
      <c r="Y37" s="23">
        <f t="shared" si="2"/>
        <v>67.416517771863994</v>
      </c>
    </row>
    <row r="38" spans="1:25" x14ac:dyDescent="0.15">
      <c r="A38" s="56"/>
      <c r="B38" s="61" t="str">
        <f t="shared" si="0"/>
        <v>生命・地球</v>
      </c>
      <c r="C38" s="62"/>
      <c r="D38" s="63"/>
      <c r="E38" s="25">
        <f t="shared" si="1"/>
        <v>63.438256658595641</v>
      </c>
      <c r="F38" s="26">
        <f t="shared" si="1"/>
        <v>76.579359955731803</v>
      </c>
      <c r="G38" s="27">
        <f t="shared" si="1"/>
        <v>75.522002541620992</v>
      </c>
      <c r="U38" s="56"/>
      <c r="V38" s="28" t="str">
        <f t="shared" si="2"/>
        <v>生命・地球</v>
      </c>
      <c r="W38" s="25">
        <f t="shared" si="2"/>
        <v>63.438256658595641</v>
      </c>
      <c r="X38" s="26">
        <f t="shared" si="2"/>
        <v>76.579359955731803</v>
      </c>
      <c r="Y38" s="27">
        <f t="shared" si="2"/>
        <v>75.522002541620992</v>
      </c>
    </row>
    <row r="39" spans="1:25" x14ac:dyDescent="0.15">
      <c r="A39" s="56"/>
      <c r="B39" s="61" t="str">
        <f t="shared" si="0"/>
        <v/>
      </c>
      <c r="C39" s="62"/>
      <c r="D39" s="63"/>
      <c r="E39" s="25" t="str">
        <f t="shared" si="1"/>
        <v/>
      </c>
      <c r="F39" s="26" t="str">
        <f t="shared" si="1"/>
        <v/>
      </c>
      <c r="G39" s="27" t="str">
        <f t="shared" si="1"/>
        <v/>
      </c>
      <c r="U39" s="56"/>
      <c r="V39" s="28" t="str">
        <f t="shared" si="2"/>
        <v/>
      </c>
      <c r="W39" s="25" t="str">
        <f t="shared" si="2"/>
        <v/>
      </c>
      <c r="X39" s="26" t="str">
        <f t="shared" si="2"/>
        <v/>
      </c>
      <c r="Y39" s="27" t="str">
        <f t="shared" si="2"/>
        <v/>
      </c>
    </row>
    <row r="40" spans="1:25" x14ac:dyDescent="0.15">
      <c r="A40" s="56"/>
      <c r="B40" s="61" t="str">
        <f t="shared" si="0"/>
        <v/>
      </c>
      <c r="C40" s="62"/>
      <c r="D40" s="63"/>
      <c r="E40" s="25" t="str">
        <f t="shared" si="1"/>
        <v/>
      </c>
      <c r="F40" s="26" t="str">
        <f t="shared" si="1"/>
        <v/>
      </c>
      <c r="G40" s="27" t="str">
        <f t="shared" si="1"/>
        <v/>
      </c>
      <c r="U40" s="56"/>
      <c r="V40" s="28" t="str">
        <f t="shared" si="2"/>
        <v/>
      </c>
      <c r="W40" s="25" t="str">
        <f t="shared" si="2"/>
        <v/>
      </c>
      <c r="X40" s="26" t="str">
        <f t="shared" si="2"/>
        <v/>
      </c>
      <c r="Y40" s="27" t="str">
        <f t="shared" si="2"/>
        <v/>
      </c>
    </row>
    <row r="41" spans="1:25" x14ac:dyDescent="0.15">
      <c r="A41" s="56"/>
      <c r="B41" s="61" t="str">
        <f t="shared" si="0"/>
        <v/>
      </c>
      <c r="C41" s="62"/>
      <c r="D41" s="63"/>
      <c r="E41" s="25" t="str">
        <f t="shared" si="1"/>
        <v/>
      </c>
      <c r="F41" s="26" t="str">
        <f t="shared" si="1"/>
        <v/>
      </c>
      <c r="G41" s="27" t="str">
        <f t="shared" si="1"/>
        <v/>
      </c>
      <c r="I41" s="33"/>
      <c r="U41" s="56"/>
      <c r="V41" s="28" t="str">
        <f t="shared" si="2"/>
        <v/>
      </c>
      <c r="W41" s="25" t="str">
        <f t="shared" si="2"/>
        <v/>
      </c>
      <c r="X41" s="26" t="str">
        <f t="shared" si="2"/>
        <v/>
      </c>
      <c r="Y41" s="27" t="str">
        <f t="shared" si="2"/>
        <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hidden="1" x14ac:dyDescent="0.15">
      <c r="A43" s="55" t="s">
        <v>7</v>
      </c>
      <c r="B43" s="58" t="str">
        <f t="shared" si="0"/>
        <v/>
      </c>
      <c r="C43" s="59"/>
      <c r="D43" s="60"/>
      <c r="E43" s="21" t="str">
        <f t="shared" si="1"/>
        <v/>
      </c>
      <c r="F43" s="22" t="str">
        <f t="shared" si="1"/>
        <v/>
      </c>
      <c r="G43" s="23" t="str">
        <f t="shared" si="1"/>
        <v/>
      </c>
      <c r="U43" s="55" t="s">
        <v>7</v>
      </c>
      <c r="V43" s="24" t="str">
        <f t="shared" ref="V43:Y47" si="3">IF(V116&lt;&gt;"",V116,"")</f>
        <v/>
      </c>
      <c r="W43" s="21" t="str">
        <f t="shared" si="3"/>
        <v/>
      </c>
      <c r="X43" s="22" t="str">
        <f t="shared" si="3"/>
        <v/>
      </c>
      <c r="Y43" s="23" t="str">
        <f t="shared" si="3"/>
        <v/>
      </c>
    </row>
    <row r="44" spans="1:25" x14ac:dyDescent="0.15">
      <c r="A44" s="56"/>
      <c r="B44" s="61" t="str">
        <f t="shared" si="0"/>
        <v>科学的な
思考・表現</v>
      </c>
      <c r="C44" s="62"/>
      <c r="D44" s="63"/>
      <c r="E44" s="25">
        <f t="shared" si="1"/>
        <v>62.09553158705701</v>
      </c>
      <c r="F44" s="26">
        <f t="shared" si="1"/>
        <v>72.07126135467</v>
      </c>
      <c r="G44" s="27">
        <f t="shared" si="1"/>
        <v>68.77916125806918</v>
      </c>
      <c r="U44" s="56"/>
      <c r="V44" s="28" t="str">
        <f t="shared" si="3"/>
        <v>科学的な
思考・表現</v>
      </c>
      <c r="W44" s="25">
        <f t="shared" si="3"/>
        <v>62.09553158705701</v>
      </c>
      <c r="X44" s="26">
        <f t="shared" si="3"/>
        <v>72.07126135467</v>
      </c>
      <c r="Y44" s="27">
        <f t="shared" si="3"/>
        <v>68.77916125806918</v>
      </c>
    </row>
    <row r="45" spans="1:25" x14ac:dyDescent="0.15">
      <c r="A45" s="56"/>
      <c r="B45" s="61" t="str">
        <f t="shared" si="0"/>
        <v>観察・実験の技能</v>
      </c>
      <c r="C45" s="62"/>
      <c r="D45" s="63"/>
      <c r="E45" s="25">
        <f t="shared" si="1"/>
        <v>65.762711864406782</v>
      </c>
      <c r="F45" s="26">
        <f t="shared" si="1"/>
        <v>78.721755971594575</v>
      </c>
      <c r="G45" s="27">
        <f t="shared" si="1"/>
        <v>76.287708045319576</v>
      </c>
      <c r="U45" s="56"/>
      <c r="V45" s="28" t="str">
        <f t="shared" si="3"/>
        <v>観察・実験の技能</v>
      </c>
      <c r="W45" s="25">
        <f t="shared" si="3"/>
        <v>65.762711864406782</v>
      </c>
      <c r="X45" s="26">
        <f t="shared" si="3"/>
        <v>78.721755971594575</v>
      </c>
      <c r="Y45" s="27">
        <f t="shared" si="3"/>
        <v>76.287708045319576</v>
      </c>
    </row>
    <row r="46" spans="1:25" x14ac:dyDescent="0.15">
      <c r="A46" s="56"/>
      <c r="B46" s="61" t="str">
        <f t="shared" si="0"/>
        <v>自然事象
についての
知識・理解</v>
      </c>
      <c r="C46" s="62"/>
      <c r="D46" s="63"/>
      <c r="E46" s="25">
        <f t="shared" si="1"/>
        <v>60.869565217391298</v>
      </c>
      <c r="F46" s="26">
        <f t="shared" si="1"/>
        <v>73.927077778089654</v>
      </c>
      <c r="G46" s="27">
        <f t="shared" si="1"/>
        <v>71.483198045734099</v>
      </c>
      <c r="U46" s="56"/>
      <c r="V46" s="28" t="str">
        <f t="shared" si="3"/>
        <v>自然事象
についての
知識・理解</v>
      </c>
      <c r="W46" s="25">
        <f t="shared" si="3"/>
        <v>60.869565217391298</v>
      </c>
      <c r="X46" s="26">
        <f t="shared" si="3"/>
        <v>73.927077778089654</v>
      </c>
      <c r="Y46" s="27">
        <f t="shared" si="3"/>
        <v>71.483198045734099</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4" t="s">
        <v>9</v>
      </c>
      <c r="B53" s="4"/>
      <c r="C53" s="4"/>
      <c r="H53" s="34"/>
      <c r="P53" s="35" t="s">
        <v>102</v>
      </c>
    </row>
    <row r="54" spans="1:19" ht="18.75" customHeight="1" x14ac:dyDescent="0.15">
      <c r="A54" s="54" t="s">
        <v>10</v>
      </c>
      <c r="B54" s="54"/>
      <c r="C54" s="54"/>
      <c r="D54" s="54" t="s">
        <v>11</v>
      </c>
      <c r="E54" s="54"/>
      <c r="F54" s="54"/>
      <c r="G54" s="54"/>
      <c r="H54" s="54"/>
      <c r="I54" s="54" t="s">
        <v>12</v>
      </c>
      <c r="J54" s="54"/>
      <c r="K54" s="54"/>
      <c r="L54" s="54"/>
      <c r="M54" s="54"/>
      <c r="N54" s="54"/>
      <c r="O54" s="54"/>
      <c r="P54" s="54"/>
    </row>
    <row r="55" spans="1:19" ht="97.5" hidden="1" customHeight="1" x14ac:dyDescent="0.15">
      <c r="A55" s="48" t="str">
        <f t="shared" ref="A55:A74" si="4">IF(V27&lt;&gt;"",V27,"")</f>
        <v>人のたんじょう</v>
      </c>
      <c r="B55" s="48"/>
      <c r="C55" s="48"/>
      <c r="D55" s="52"/>
      <c r="E55" s="52"/>
      <c r="F55" s="52"/>
      <c r="G55" s="52"/>
      <c r="H55" s="52"/>
      <c r="I55" s="52"/>
      <c r="J55" s="52"/>
      <c r="K55" s="52"/>
      <c r="L55" s="52"/>
      <c r="M55" s="52"/>
      <c r="N55" s="52"/>
      <c r="O55" s="52"/>
      <c r="P55" s="52"/>
      <c r="S55" s="36">
        <f t="shared" ref="S55:S74" si="5">LEN(V100)</f>
        <v>7</v>
      </c>
    </row>
    <row r="56" spans="1:19" ht="97.5" hidden="1" customHeight="1" x14ac:dyDescent="0.15">
      <c r="A56" s="48" t="str">
        <f t="shared" si="4"/>
        <v>ふりこのきまり</v>
      </c>
      <c r="B56" s="48"/>
      <c r="C56" s="48"/>
      <c r="D56" s="52"/>
      <c r="E56" s="52"/>
      <c r="F56" s="52"/>
      <c r="G56" s="52"/>
      <c r="H56" s="52"/>
      <c r="I56" s="52"/>
      <c r="J56" s="52"/>
      <c r="K56" s="52"/>
      <c r="L56" s="52"/>
      <c r="M56" s="52"/>
      <c r="N56" s="52"/>
      <c r="O56" s="52"/>
      <c r="P56" s="52"/>
      <c r="S56" s="36">
        <f t="shared" si="5"/>
        <v>7</v>
      </c>
    </row>
    <row r="57" spans="1:19" ht="97.5" hidden="1" customHeight="1" x14ac:dyDescent="0.15">
      <c r="A57" s="48" t="str">
        <f t="shared" si="4"/>
        <v>物のとけ方</v>
      </c>
      <c r="B57" s="48"/>
      <c r="C57" s="48"/>
      <c r="D57" s="52"/>
      <c r="E57" s="52"/>
      <c r="F57" s="52"/>
      <c r="G57" s="52"/>
      <c r="H57" s="52"/>
      <c r="I57" s="52"/>
      <c r="J57" s="52"/>
      <c r="K57" s="52"/>
      <c r="L57" s="52"/>
      <c r="M57" s="52"/>
      <c r="N57" s="52"/>
      <c r="O57" s="52"/>
      <c r="P57" s="52"/>
      <c r="S57" s="36">
        <f t="shared" si="5"/>
        <v>5</v>
      </c>
    </row>
    <row r="58" spans="1:19" ht="97.5" hidden="1" customHeight="1" x14ac:dyDescent="0.15">
      <c r="A58" s="48" t="str">
        <f t="shared" si="4"/>
        <v>電流のはたらき</v>
      </c>
      <c r="B58" s="48"/>
      <c r="C58" s="48"/>
      <c r="D58" s="52"/>
      <c r="E58" s="52"/>
      <c r="F58" s="52"/>
      <c r="G58" s="52"/>
      <c r="H58" s="52"/>
      <c r="I58" s="52"/>
      <c r="J58" s="52"/>
      <c r="K58" s="52"/>
      <c r="L58" s="52"/>
      <c r="M58" s="52"/>
      <c r="N58" s="52"/>
      <c r="O58" s="52"/>
      <c r="P58" s="52"/>
      <c r="S58" s="36">
        <f t="shared" si="5"/>
        <v>7</v>
      </c>
    </row>
    <row r="59" spans="1:19" ht="97.5" hidden="1" customHeight="1" x14ac:dyDescent="0.15">
      <c r="A59" s="48" t="str">
        <f t="shared" si="4"/>
        <v>物の燃え方</v>
      </c>
      <c r="B59" s="48"/>
      <c r="C59" s="48"/>
      <c r="D59" s="52"/>
      <c r="E59" s="52"/>
      <c r="F59" s="52"/>
      <c r="G59" s="52"/>
      <c r="H59" s="52"/>
      <c r="I59" s="52"/>
      <c r="J59" s="52"/>
      <c r="K59" s="52"/>
      <c r="L59" s="52"/>
      <c r="M59" s="52"/>
      <c r="N59" s="52"/>
      <c r="O59" s="52"/>
      <c r="P59" s="52"/>
      <c r="S59" s="36">
        <f t="shared" si="5"/>
        <v>5</v>
      </c>
    </row>
    <row r="60" spans="1:19" ht="97.5" hidden="1" customHeight="1" x14ac:dyDescent="0.15">
      <c r="A60" s="48" t="str">
        <f t="shared" si="4"/>
        <v>植物のつくりとはたらき</v>
      </c>
      <c r="B60" s="48"/>
      <c r="C60" s="48"/>
      <c r="D60" s="52"/>
      <c r="E60" s="52"/>
      <c r="F60" s="52"/>
      <c r="G60" s="52"/>
      <c r="H60" s="52"/>
      <c r="I60" s="52"/>
      <c r="J60" s="52"/>
      <c r="K60" s="52"/>
      <c r="L60" s="52"/>
      <c r="M60" s="52"/>
      <c r="N60" s="52"/>
      <c r="O60" s="52"/>
      <c r="P60" s="52"/>
      <c r="S60" s="36">
        <f t="shared" si="5"/>
        <v>11</v>
      </c>
    </row>
    <row r="61" spans="1:19" ht="97.5" hidden="1" customHeight="1" x14ac:dyDescent="0.15">
      <c r="A61" s="48" t="str">
        <f t="shared" si="4"/>
        <v>動物のからだのつくりとはたらき</v>
      </c>
      <c r="B61" s="48"/>
      <c r="C61" s="48"/>
      <c r="D61" s="52"/>
      <c r="E61" s="52"/>
      <c r="F61" s="52"/>
      <c r="G61" s="52"/>
      <c r="H61" s="52"/>
      <c r="I61" s="52"/>
      <c r="J61" s="52"/>
      <c r="K61" s="52"/>
      <c r="L61" s="52"/>
      <c r="M61" s="52"/>
      <c r="N61" s="52"/>
      <c r="O61" s="52"/>
      <c r="P61" s="52"/>
      <c r="S61" s="36">
        <f t="shared" si="5"/>
        <v>15</v>
      </c>
    </row>
    <row r="62" spans="1:19" ht="97.5" hidden="1" customHeight="1" x14ac:dyDescent="0.15">
      <c r="A62" s="48" t="str">
        <f t="shared" si="4"/>
        <v>生物とかんきょう</v>
      </c>
      <c r="B62" s="48"/>
      <c r="C62" s="48"/>
      <c r="D62" s="52"/>
      <c r="E62" s="52"/>
      <c r="F62" s="52"/>
      <c r="G62" s="52"/>
      <c r="H62" s="52"/>
      <c r="I62" s="52"/>
      <c r="J62" s="52"/>
      <c r="K62" s="52"/>
      <c r="L62" s="52"/>
      <c r="M62" s="52"/>
      <c r="N62" s="52"/>
      <c r="O62" s="52"/>
      <c r="P62" s="52"/>
      <c r="S62" s="36">
        <f t="shared" si="5"/>
        <v>8</v>
      </c>
    </row>
    <row r="63" spans="1:19" ht="97.5" hidden="1" customHeight="1" x14ac:dyDescent="0.15">
      <c r="A63" s="48" t="str">
        <f t="shared" si="4"/>
        <v>月と太陽</v>
      </c>
      <c r="B63" s="48"/>
      <c r="C63" s="48"/>
      <c r="D63" s="52"/>
      <c r="E63" s="52"/>
      <c r="F63" s="52"/>
      <c r="G63" s="52"/>
      <c r="H63" s="52"/>
      <c r="I63" s="52"/>
      <c r="J63" s="52"/>
      <c r="K63" s="52"/>
      <c r="L63" s="52"/>
      <c r="M63" s="52"/>
      <c r="N63" s="52"/>
      <c r="O63" s="52"/>
      <c r="P63" s="52"/>
      <c r="S63" s="36">
        <f t="shared" si="5"/>
        <v>4</v>
      </c>
    </row>
    <row r="64" spans="1:19" ht="97.5" hidden="1" customHeight="1" x14ac:dyDescent="0.15">
      <c r="A64" s="48" t="str">
        <f t="shared" si="4"/>
        <v>水よう液の性質</v>
      </c>
      <c r="B64" s="48"/>
      <c r="C64" s="48"/>
      <c r="D64" s="52"/>
      <c r="E64" s="52"/>
      <c r="F64" s="52"/>
      <c r="G64" s="52"/>
      <c r="H64" s="52"/>
      <c r="I64" s="52"/>
      <c r="J64" s="52"/>
      <c r="K64" s="52"/>
      <c r="L64" s="52"/>
      <c r="M64" s="52"/>
      <c r="N64" s="52"/>
      <c r="O64" s="52"/>
      <c r="P64" s="52"/>
      <c r="S64" s="36">
        <f t="shared" si="5"/>
        <v>7</v>
      </c>
    </row>
    <row r="65" spans="1:21" ht="97.5" customHeight="1" x14ac:dyDescent="0.15">
      <c r="A65" s="48" t="str">
        <f t="shared" si="4"/>
        <v>物質・エネルギー</v>
      </c>
      <c r="B65" s="48"/>
      <c r="C65" s="48"/>
      <c r="D65" s="52" t="s">
        <v>123</v>
      </c>
      <c r="E65" s="52"/>
      <c r="F65" s="52"/>
      <c r="G65" s="52"/>
      <c r="H65" s="52"/>
      <c r="I65" s="52" t="s">
        <v>122</v>
      </c>
      <c r="J65" s="52"/>
      <c r="K65" s="52"/>
      <c r="L65" s="52"/>
      <c r="M65" s="52"/>
      <c r="N65" s="52"/>
      <c r="O65" s="52"/>
      <c r="P65" s="52"/>
      <c r="S65" s="36">
        <f t="shared" si="5"/>
        <v>8</v>
      </c>
    </row>
    <row r="66" spans="1:21" ht="97.5" customHeight="1" x14ac:dyDescent="0.15">
      <c r="A66" s="48" t="str">
        <f t="shared" si="4"/>
        <v>生命・地球</v>
      </c>
      <c r="B66" s="48"/>
      <c r="C66" s="48"/>
      <c r="D66" s="52" t="s">
        <v>124</v>
      </c>
      <c r="E66" s="52"/>
      <c r="F66" s="52"/>
      <c r="G66" s="52"/>
      <c r="H66" s="52"/>
      <c r="I66" s="52" t="s">
        <v>121</v>
      </c>
      <c r="J66" s="52"/>
      <c r="K66" s="52"/>
      <c r="L66" s="52"/>
      <c r="M66" s="52"/>
      <c r="N66" s="52"/>
      <c r="O66" s="52"/>
      <c r="P66" s="52"/>
      <c r="S66" s="36">
        <f t="shared" si="5"/>
        <v>5</v>
      </c>
    </row>
    <row r="67" spans="1:21" ht="97.5" customHeight="1" x14ac:dyDescent="0.15">
      <c r="A67" s="48" t="str">
        <f t="shared" si="4"/>
        <v/>
      </c>
      <c r="B67" s="48"/>
      <c r="C67" s="48"/>
      <c r="D67" s="52"/>
      <c r="E67" s="52"/>
      <c r="F67" s="52"/>
      <c r="G67" s="52"/>
      <c r="H67" s="52"/>
      <c r="I67" s="52"/>
      <c r="J67" s="52"/>
      <c r="K67" s="52"/>
      <c r="L67" s="52"/>
      <c r="M67" s="52"/>
      <c r="N67" s="52"/>
      <c r="O67" s="52"/>
      <c r="P67" s="52"/>
      <c r="S67" s="36">
        <f t="shared" si="5"/>
        <v>0</v>
      </c>
    </row>
    <row r="68" spans="1:21" ht="97.5" customHeight="1" x14ac:dyDescent="0.15">
      <c r="A68" s="48" t="str">
        <f t="shared" si="4"/>
        <v/>
      </c>
      <c r="B68" s="48"/>
      <c r="C68" s="48"/>
      <c r="D68" s="52"/>
      <c r="E68" s="52"/>
      <c r="F68" s="52"/>
      <c r="G68" s="52"/>
      <c r="H68" s="52"/>
      <c r="I68" s="52"/>
      <c r="J68" s="52"/>
      <c r="K68" s="52"/>
      <c r="L68" s="52"/>
      <c r="M68" s="52"/>
      <c r="N68" s="52"/>
      <c r="O68" s="52"/>
      <c r="P68" s="52"/>
      <c r="S68" s="36">
        <f t="shared" si="5"/>
        <v>0</v>
      </c>
    </row>
    <row r="69" spans="1:21" ht="97.5" customHeight="1" x14ac:dyDescent="0.15">
      <c r="A69" s="48" t="str">
        <f t="shared" si="4"/>
        <v/>
      </c>
      <c r="B69" s="48"/>
      <c r="C69" s="48"/>
      <c r="D69" s="52"/>
      <c r="E69" s="52"/>
      <c r="F69" s="52"/>
      <c r="G69" s="52"/>
      <c r="H69" s="52"/>
      <c r="I69" s="52"/>
      <c r="J69" s="52"/>
      <c r="K69" s="52"/>
      <c r="L69" s="52"/>
      <c r="M69" s="52"/>
      <c r="N69" s="52"/>
      <c r="O69" s="52"/>
      <c r="P69" s="52"/>
      <c r="S69" s="36">
        <f t="shared" si="5"/>
        <v>0</v>
      </c>
    </row>
    <row r="70" spans="1:21" ht="97.5" customHeight="1" x14ac:dyDescent="0.15">
      <c r="A70" s="48" t="str">
        <f t="shared" si="4"/>
        <v/>
      </c>
      <c r="B70" s="48"/>
      <c r="C70" s="48"/>
      <c r="D70" s="52"/>
      <c r="E70" s="52"/>
      <c r="F70" s="52"/>
      <c r="G70" s="52"/>
      <c r="H70" s="52"/>
      <c r="I70" s="52"/>
      <c r="J70" s="52"/>
      <c r="K70" s="52"/>
      <c r="L70" s="52"/>
      <c r="M70" s="52"/>
      <c r="N70" s="52"/>
      <c r="O70" s="52"/>
      <c r="P70" s="52"/>
      <c r="S70" s="36">
        <f t="shared" si="5"/>
        <v>0</v>
      </c>
    </row>
    <row r="71" spans="1:21" ht="97.5" hidden="1" customHeight="1" x14ac:dyDescent="0.15">
      <c r="A71" s="46" t="str">
        <f t="shared" si="4"/>
        <v/>
      </c>
      <c r="B71" s="46"/>
      <c r="C71" s="46"/>
      <c r="D71" s="47"/>
      <c r="E71" s="47"/>
      <c r="F71" s="47"/>
      <c r="G71" s="47"/>
      <c r="H71" s="47"/>
      <c r="I71" s="47"/>
      <c r="J71" s="47"/>
      <c r="K71" s="47"/>
      <c r="L71" s="47"/>
      <c r="M71" s="47"/>
      <c r="N71" s="47"/>
      <c r="O71" s="47"/>
      <c r="P71" s="47"/>
      <c r="S71" s="36">
        <f t="shared" si="5"/>
        <v>0</v>
      </c>
    </row>
    <row r="72" spans="1:21" ht="97.5" hidden="1" customHeight="1" x14ac:dyDescent="0.15">
      <c r="A72" s="46" t="str">
        <f t="shared" si="4"/>
        <v>科学的な
思考・表現</v>
      </c>
      <c r="B72" s="46"/>
      <c r="C72" s="46"/>
      <c r="D72" s="47"/>
      <c r="E72" s="47"/>
      <c r="F72" s="47"/>
      <c r="G72" s="47"/>
      <c r="H72" s="47"/>
      <c r="I72" s="47"/>
      <c r="J72" s="47"/>
      <c r="K72" s="47"/>
      <c r="L72" s="47"/>
      <c r="M72" s="47"/>
      <c r="N72" s="47"/>
      <c r="O72" s="47"/>
      <c r="P72" s="47"/>
      <c r="S72" s="36">
        <f t="shared" si="5"/>
        <v>10</v>
      </c>
    </row>
    <row r="73" spans="1:21" ht="97.5" hidden="1" customHeight="1" x14ac:dyDescent="0.15">
      <c r="A73" s="46" t="str">
        <f t="shared" si="4"/>
        <v>観察・実験の技能</v>
      </c>
      <c r="B73" s="46"/>
      <c r="C73" s="46"/>
      <c r="D73" s="47"/>
      <c r="E73" s="47"/>
      <c r="F73" s="47"/>
      <c r="G73" s="47"/>
      <c r="H73" s="47"/>
      <c r="I73" s="47"/>
      <c r="J73" s="47"/>
      <c r="K73" s="47"/>
      <c r="L73" s="47"/>
      <c r="M73" s="47"/>
      <c r="N73" s="47"/>
      <c r="O73" s="47"/>
      <c r="P73" s="47"/>
      <c r="S73" s="36">
        <f t="shared" si="5"/>
        <v>8</v>
      </c>
    </row>
    <row r="74" spans="1:21" ht="97.5" hidden="1" customHeight="1" x14ac:dyDescent="0.15">
      <c r="A74" s="46" t="str">
        <f t="shared" si="4"/>
        <v>自然事象
についての
知識・理解</v>
      </c>
      <c r="B74" s="46"/>
      <c r="C74" s="46"/>
      <c r="D74" s="47"/>
      <c r="E74" s="47"/>
      <c r="F74" s="47"/>
      <c r="G74" s="47"/>
      <c r="H74" s="47"/>
      <c r="I74" s="47"/>
      <c r="J74" s="47"/>
      <c r="K74" s="47"/>
      <c r="L74" s="47"/>
      <c r="M74" s="47"/>
      <c r="N74" s="47"/>
      <c r="O74" s="47"/>
      <c r="P74" s="47"/>
      <c r="S74" s="36">
        <f t="shared" si="5"/>
        <v>16</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13</v>
      </c>
      <c r="V99" s="40" t="s">
        <v>14</v>
      </c>
      <c r="W99" s="8" t="s">
        <v>15</v>
      </c>
      <c r="X99" s="8" t="s">
        <v>3</v>
      </c>
      <c r="Y99" s="8" t="s">
        <v>4</v>
      </c>
    </row>
    <row r="100" spans="20:25" ht="13.5" hidden="1" customHeight="1" x14ac:dyDescent="0.15">
      <c r="T100" s="41"/>
      <c r="U100">
        <v>1</v>
      </c>
      <c r="V100" t="s">
        <v>71</v>
      </c>
      <c r="W100" s="13">
        <v>64.406779661016941</v>
      </c>
      <c r="X100" s="13">
        <v>75.887669464170429</v>
      </c>
      <c r="Y100" s="13">
        <v>10</v>
      </c>
    </row>
    <row r="101" spans="20:25" hidden="1" x14ac:dyDescent="0.15">
      <c r="T101" s="42"/>
      <c r="U101">
        <v>2</v>
      </c>
      <c r="V101" t="s">
        <v>72</v>
      </c>
      <c r="W101" s="13">
        <v>51.977401129943509</v>
      </c>
      <c r="X101" s="13">
        <v>61.51639050283336</v>
      </c>
      <c r="Y101" s="13">
        <v>15</v>
      </c>
    </row>
    <row r="102" spans="20:25" hidden="1" x14ac:dyDescent="0.15">
      <c r="T102" s="42"/>
      <c r="U102">
        <v>3</v>
      </c>
      <c r="V102" t="s">
        <v>73</v>
      </c>
      <c r="W102" s="13">
        <v>61.016949152542374</v>
      </c>
      <c r="X102" s="13">
        <v>70.210171436769244</v>
      </c>
      <c r="Y102" s="13">
        <v>20</v>
      </c>
    </row>
    <row r="103" spans="20:25" hidden="1" x14ac:dyDescent="0.15">
      <c r="T103" s="42"/>
      <c r="U103">
        <v>4</v>
      </c>
      <c r="V103" t="s">
        <v>74</v>
      </c>
      <c r="W103" s="13">
        <v>57.06214689265537</v>
      </c>
      <c r="X103" s="13">
        <v>71.085287999426143</v>
      </c>
      <c r="Y103" s="13">
        <v>25</v>
      </c>
    </row>
    <row r="104" spans="20:25" hidden="1" x14ac:dyDescent="0.15">
      <c r="T104" s="42"/>
      <c r="U104">
        <v>5</v>
      </c>
      <c r="V104" t="s">
        <v>75</v>
      </c>
      <c r="W104" s="13">
        <v>83.615819209039543</v>
      </c>
      <c r="X104" s="13">
        <v>90.151352126820171</v>
      </c>
      <c r="Y104" s="13">
        <v>30</v>
      </c>
    </row>
    <row r="105" spans="20:25" hidden="1" x14ac:dyDescent="0.15">
      <c r="T105" s="42"/>
      <c r="U105">
        <v>6</v>
      </c>
      <c r="V105" t="s">
        <v>76</v>
      </c>
      <c r="W105" s="13">
        <v>81.355932203389827</v>
      </c>
      <c r="X105" s="13">
        <v>91.295459436195401</v>
      </c>
      <c r="Y105" s="13">
        <v>35</v>
      </c>
    </row>
    <row r="106" spans="20:25" hidden="1" x14ac:dyDescent="0.15">
      <c r="T106" s="42"/>
      <c r="U106">
        <v>7</v>
      </c>
      <c r="V106" t="s">
        <v>77</v>
      </c>
      <c r="W106" s="13">
        <v>38.559322033898304</v>
      </c>
      <c r="X106" s="13">
        <v>60.958683021304068</v>
      </c>
      <c r="Y106" s="13">
        <v>40</v>
      </c>
    </row>
    <row r="107" spans="20:25" hidden="1" x14ac:dyDescent="0.15">
      <c r="T107" s="42"/>
      <c r="U107">
        <v>8</v>
      </c>
      <c r="V107" t="s">
        <v>78</v>
      </c>
      <c r="W107" s="13">
        <v>68.926553672316388</v>
      </c>
      <c r="X107" s="13">
        <v>80.517896851014996</v>
      </c>
      <c r="Y107" s="13">
        <v>45</v>
      </c>
    </row>
    <row r="108" spans="20:25" hidden="1" x14ac:dyDescent="0.15">
      <c r="T108" s="42"/>
      <c r="U108">
        <v>9</v>
      </c>
      <c r="V108" t="s">
        <v>79</v>
      </c>
      <c r="W108" s="13">
        <v>78.531073446327682</v>
      </c>
      <c r="X108" s="13">
        <v>84.118786313750817</v>
      </c>
      <c r="Y108" s="13">
        <v>50</v>
      </c>
    </row>
    <row r="109" spans="20:25" hidden="1" x14ac:dyDescent="0.15">
      <c r="T109" s="43"/>
      <c r="U109">
        <v>10</v>
      </c>
      <c r="V109" t="s">
        <v>80</v>
      </c>
      <c r="W109" s="13">
        <v>46.892655367231633</v>
      </c>
      <c r="X109" s="13">
        <v>65.002510580302697</v>
      </c>
      <c r="Y109" s="13">
        <v>55</v>
      </c>
    </row>
    <row r="110" spans="20:25" ht="13.5" customHeight="1" x14ac:dyDescent="0.15">
      <c r="T110" s="41"/>
      <c r="U110">
        <v>1</v>
      </c>
      <c r="V110" t="s">
        <v>81</v>
      </c>
      <c r="W110" s="13">
        <v>60.112994350282477</v>
      </c>
      <c r="X110" s="13">
        <v>71.593142529230335</v>
      </c>
      <c r="Y110" s="13">
        <v>67.416517771863994</v>
      </c>
    </row>
    <row r="111" spans="20:25" x14ac:dyDescent="0.15">
      <c r="T111" s="42"/>
      <c r="U111">
        <v>2</v>
      </c>
      <c r="V111" t="s">
        <v>82</v>
      </c>
      <c r="W111" s="13">
        <v>63.438256658595641</v>
      </c>
      <c r="X111" s="13">
        <v>76.579359955731803</v>
      </c>
      <c r="Y111" s="13">
        <v>75.522002541620992</v>
      </c>
    </row>
    <row r="112" spans="20:25" hidden="1" x14ac:dyDescent="0.15">
      <c r="T112" s="42"/>
      <c r="U112">
        <v>3</v>
      </c>
      <c r="V112" t="s">
        <v>24</v>
      </c>
      <c r="W112" s="13"/>
      <c r="X112" s="13"/>
      <c r="Y112" s="13"/>
    </row>
    <row r="113" spans="20:25" hidden="1" x14ac:dyDescent="0.15">
      <c r="T113" s="42"/>
      <c r="U113">
        <v>4</v>
      </c>
      <c r="V113" t="s">
        <v>24</v>
      </c>
      <c r="W113" s="13"/>
      <c r="X113" s="13"/>
      <c r="Y113" s="13"/>
    </row>
    <row r="114" spans="20:25" hidden="1" x14ac:dyDescent="0.15">
      <c r="T114" s="42"/>
      <c r="U114">
        <v>5</v>
      </c>
      <c r="V114" t="s">
        <v>24</v>
      </c>
      <c r="W114" s="13"/>
      <c r="X114" s="13"/>
      <c r="Y114" s="13"/>
    </row>
    <row r="115" spans="20:25" hidden="1" x14ac:dyDescent="0.15">
      <c r="T115" s="43"/>
      <c r="U115">
        <v>6</v>
      </c>
      <c r="V115" t="s">
        <v>24</v>
      </c>
      <c r="W115" s="13"/>
      <c r="X115" s="13"/>
      <c r="Y115" s="13"/>
    </row>
    <row r="116" spans="20:25" ht="13.5" hidden="1" customHeight="1" x14ac:dyDescent="0.15">
      <c r="T116" s="41"/>
      <c r="U116">
        <v>1</v>
      </c>
      <c r="W116" s="13"/>
      <c r="X116" s="13"/>
      <c r="Y116" s="13"/>
    </row>
    <row r="117" spans="20:25" ht="27" x14ac:dyDescent="0.15">
      <c r="T117" s="42"/>
      <c r="U117">
        <v>2</v>
      </c>
      <c r="V117" s="44" t="s">
        <v>83</v>
      </c>
      <c r="W117" s="13">
        <v>62.09553158705701</v>
      </c>
      <c r="X117" s="13">
        <v>72.07126135467</v>
      </c>
      <c r="Y117" s="13">
        <v>68.77916125806918</v>
      </c>
    </row>
    <row r="118" spans="20:25" x14ac:dyDescent="0.15">
      <c r="T118" s="42"/>
      <c r="U118">
        <v>3</v>
      </c>
      <c r="V118" t="s">
        <v>84</v>
      </c>
      <c r="W118" s="13">
        <v>65.762711864406782</v>
      </c>
      <c r="X118" s="13">
        <v>78.721755971594575</v>
      </c>
      <c r="Y118" s="13">
        <v>76.287708045319576</v>
      </c>
    </row>
    <row r="119" spans="20:25" ht="40.5" x14ac:dyDescent="0.15">
      <c r="T119" s="42"/>
      <c r="U119">
        <v>4</v>
      </c>
      <c r="V119" s="44" t="s">
        <v>85</v>
      </c>
      <c r="W119" s="13">
        <v>60.869565217391298</v>
      </c>
      <c r="X119" s="13">
        <v>73.927077778089654</v>
      </c>
      <c r="Y119" s="13">
        <v>71.483198045734099</v>
      </c>
    </row>
    <row r="120" spans="20:25" hidden="1" x14ac:dyDescent="0.15">
      <c r="T120" s="43"/>
      <c r="U120">
        <v>5</v>
      </c>
      <c r="V120" t="s">
        <v>24</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2"/>
  <sheetViews>
    <sheetView zoomScaleNormal="100" workbookViewId="0">
      <selection activeCell="K7" sqref="K7"/>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93</v>
      </c>
    </row>
    <row r="3" spans="1:8" ht="18" x14ac:dyDescent="0.2">
      <c r="A3" s="1" t="s">
        <v>87</v>
      </c>
    </row>
    <row r="5" spans="1:8" ht="14.25" x14ac:dyDescent="0.15">
      <c r="A5" s="4" t="s">
        <v>88</v>
      </c>
    </row>
    <row r="6" spans="1:8" ht="18.75" customHeight="1" x14ac:dyDescent="0.15">
      <c r="A6" s="86" t="s">
        <v>89</v>
      </c>
      <c r="B6" s="87"/>
      <c r="C6" s="88" t="s">
        <v>90</v>
      </c>
      <c r="D6" s="89"/>
      <c r="E6" s="90"/>
      <c r="F6" s="86" t="s">
        <v>91</v>
      </c>
      <c r="G6" s="89"/>
      <c r="H6" s="90"/>
    </row>
    <row r="7" spans="1:8" ht="112.5" customHeight="1" x14ac:dyDescent="0.15">
      <c r="A7" s="77" t="s">
        <v>97</v>
      </c>
      <c r="B7" s="78"/>
      <c r="C7" s="79" t="s">
        <v>126</v>
      </c>
      <c r="D7" s="80"/>
      <c r="E7" s="81"/>
      <c r="F7" s="77" t="s">
        <v>128</v>
      </c>
      <c r="G7" s="80"/>
      <c r="H7" s="81"/>
    </row>
    <row r="8" spans="1:8" ht="112.5" customHeight="1" x14ac:dyDescent="0.15">
      <c r="A8" s="77" t="s">
        <v>98</v>
      </c>
      <c r="B8" s="78"/>
      <c r="C8" s="79" t="s">
        <v>127</v>
      </c>
      <c r="D8" s="80"/>
      <c r="E8" s="81"/>
      <c r="F8" s="77" t="s">
        <v>129</v>
      </c>
      <c r="G8" s="80"/>
      <c r="H8" s="81"/>
    </row>
    <row r="9" spans="1:8" ht="15" customHeight="1" x14ac:dyDescent="0.15">
      <c r="A9" s="45"/>
      <c r="B9" s="45"/>
      <c r="C9" s="45"/>
      <c r="D9" s="45"/>
      <c r="E9" s="45"/>
      <c r="F9" s="45"/>
      <c r="G9" s="45"/>
      <c r="H9" s="45"/>
    </row>
    <row r="10" spans="1:8" ht="15" customHeight="1" x14ac:dyDescent="0.15"/>
    <row r="11" spans="1:8" ht="14.25" x14ac:dyDescent="0.15">
      <c r="A11" s="4" t="s">
        <v>92</v>
      </c>
    </row>
    <row r="12" spans="1:8" ht="180" customHeight="1" x14ac:dyDescent="0.15">
      <c r="A12" s="82" t="s">
        <v>99</v>
      </c>
      <c r="B12" s="83"/>
      <c r="C12" s="83"/>
      <c r="D12" s="84"/>
      <c r="E12" s="84"/>
      <c r="F12" s="84"/>
      <c r="G12" s="84"/>
      <c r="H12" s="85"/>
    </row>
  </sheetData>
  <mergeCells count="10">
    <mergeCell ref="A8:B8"/>
    <mergeCell ref="C8:E8"/>
    <mergeCell ref="F8:H8"/>
    <mergeCell ref="A12:H12"/>
    <mergeCell ref="A6:B6"/>
    <mergeCell ref="C6:E6"/>
    <mergeCell ref="F6:H6"/>
    <mergeCell ref="A7:B7"/>
    <mergeCell ref="C7:E7"/>
    <mergeCell ref="F7:H7"/>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2019-03-13T10:21:44Z</cp:lastPrinted>
  <dcterms:created xsi:type="dcterms:W3CDTF">2019-01-09T12:04:37Z</dcterms:created>
  <dcterms:modified xsi:type="dcterms:W3CDTF">2019-03-13T10:25:57Z</dcterms:modified>
</cp:coreProperties>
</file>