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2学習指導\R6\04_学習内容定着度調査\2024 2090004003 宇都宮市立西小学校\②ホームページ用資料\学力１．２１\"/>
    </mc:Choice>
  </mc:AlternateContent>
  <xr:revisionPtr revIDLastSave="0" documentId="13_ncr:1_{8550EC62-E03A-4565-A8B1-8B82B5390398}" xr6:coauthVersionLast="36" xr6:coauthVersionMax="36" xr10:uidLastSave="{00000000-0000-0000-0000-000000000000}"/>
  <bookViews>
    <workbookView xWindow="5115" yWindow="0" windowWidth="28800" windowHeight="11460" activeTab="1" xr2:uid="{00000000-000D-0000-FFFF-FFFF00000000}"/>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小学校6年算数!$A$1:$P$68</definedName>
    <definedName name="_xlnm.Print_Area" localSheetId="1">小学校6年社会!$A$1:$P$70</definedName>
    <definedName name="_xlnm.Print_Area" localSheetId="3">小学校6年理科!$A$1:$P$68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2" i="4" l="1"/>
  <c r="S71" i="4"/>
  <c r="S70" i="4"/>
  <c r="S69" i="4"/>
  <c r="S68" i="4"/>
  <c r="S67" i="4"/>
  <c r="S66" i="4"/>
  <c r="S65" i="4"/>
  <c r="S64" i="4"/>
  <c r="S63" i="4"/>
  <c r="S62" i="4"/>
  <c r="S61" i="4"/>
  <c r="S60" i="4"/>
  <c r="S59" i="4"/>
  <c r="S58" i="4"/>
  <c r="S57" i="4"/>
  <c r="S56" i="4"/>
  <c r="S55" i="4"/>
  <c r="Y47" i="4"/>
  <c r="G47" i="4" s="1"/>
  <c r="X47" i="4"/>
  <c r="F47" i="4" s="1"/>
  <c r="W47" i="4"/>
  <c r="E47" i="4" s="1"/>
  <c r="V47" i="4"/>
  <c r="B47" i="4" s="1"/>
  <c r="Y46" i="4"/>
  <c r="G46" i="4" s="1"/>
  <c r="X46" i="4"/>
  <c r="F46" i="4" s="1"/>
  <c r="W46" i="4"/>
  <c r="E46" i="4" s="1"/>
  <c r="V46" i="4"/>
  <c r="Y45" i="4"/>
  <c r="G45" i="4" s="1"/>
  <c r="X45" i="4"/>
  <c r="F45" i="4" s="1"/>
  <c r="W45" i="4"/>
  <c r="E45" i="4" s="1"/>
  <c r="V45" i="4"/>
  <c r="Y44" i="4"/>
  <c r="G44" i="4" s="1"/>
  <c r="X44" i="4"/>
  <c r="F44" i="4" s="1"/>
  <c r="W44" i="4"/>
  <c r="E44" i="4" s="1"/>
  <c r="V44" i="4"/>
  <c r="A68" i="4" s="1"/>
  <c r="Y43" i="4"/>
  <c r="G43" i="4" s="1"/>
  <c r="X43" i="4"/>
  <c r="F43" i="4" s="1"/>
  <c r="W43" i="4"/>
  <c r="E43" i="4" s="1"/>
  <c r="V43" i="4"/>
  <c r="B43" i="4" s="1"/>
  <c r="Y42" i="4"/>
  <c r="G42" i="4" s="1"/>
  <c r="X42" i="4"/>
  <c r="F42" i="4" s="1"/>
  <c r="W42" i="4"/>
  <c r="E42" i="4" s="1"/>
  <c r="V42" i="4"/>
  <c r="Y41" i="4"/>
  <c r="G41" i="4" s="1"/>
  <c r="X41" i="4"/>
  <c r="F41" i="4" s="1"/>
  <c r="W41" i="4"/>
  <c r="E41" i="4" s="1"/>
  <c r="V41" i="4"/>
  <c r="Y40" i="4"/>
  <c r="G40" i="4" s="1"/>
  <c r="X40" i="4"/>
  <c r="F40" i="4" s="1"/>
  <c r="W40" i="4"/>
  <c r="E40" i="4" s="1"/>
  <c r="V40" i="4"/>
  <c r="Y39" i="4"/>
  <c r="G39" i="4" s="1"/>
  <c r="X39" i="4"/>
  <c r="F39" i="4" s="1"/>
  <c r="W39" i="4"/>
  <c r="E39" i="4" s="1"/>
  <c r="V39" i="4"/>
  <c r="Y38" i="4"/>
  <c r="G38" i="4" s="1"/>
  <c r="X38" i="4"/>
  <c r="F38" i="4" s="1"/>
  <c r="W38" i="4"/>
  <c r="E38" i="4" s="1"/>
  <c r="V38" i="4"/>
  <c r="A66" i="4" s="1"/>
  <c r="Y37" i="4"/>
  <c r="G37" i="4" s="1"/>
  <c r="X37" i="4"/>
  <c r="F37" i="4" s="1"/>
  <c r="W37" i="4"/>
  <c r="E37" i="4" s="1"/>
  <c r="V37" i="4"/>
  <c r="A65" i="4" s="1"/>
  <c r="Y36" i="4"/>
  <c r="G36" i="4" s="1"/>
  <c r="X36" i="4"/>
  <c r="F36" i="4" s="1"/>
  <c r="W36" i="4"/>
  <c r="E36" i="4" s="1"/>
  <c r="V36" i="4"/>
  <c r="B36" i="4" s="1"/>
  <c r="Y35" i="4"/>
  <c r="G35" i="4" s="1"/>
  <c r="X35" i="4"/>
  <c r="F35" i="4" s="1"/>
  <c r="W35" i="4"/>
  <c r="E35" i="4" s="1"/>
  <c r="V35" i="4"/>
  <c r="B35" i="4" s="1"/>
  <c r="Y34" i="4"/>
  <c r="G34" i="4" s="1"/>
  <c r="X34" i="4"/>
  <c r="F34" i="4" s="1"/>
  <c r="W34" i="4"/>
  <c r="E34" i="4" s="1"/>
  <c r="V34" i="4"/>
  <c r="A62" i="4" s="1"/>
  <c r="Y33" i="4"/>
  <c r="G33" i="4" s="1"/>
  <c r="X33" i="4"/>
  <c r="F33" i="4" s="1"/>
  <c r="W33" i="4"/>
  <c r="E33" i="4" s="1"/>
  <c r="V33" i="4"/>
  <c r="A61" i="4" s="1"/>
  <c r="Y32" i="4"/>
  <c r="G32" i="4" s="1"/>
  <c r="X32" i="4"/>
  <c r="F32" i="4" s="1"/>
  <c r="W32" i="4"/>
  <c r="E32" i="4" s="1"/>
  <c r="V32" i="4"/>
  <c r="A60" i="4" s="1"/>
  <c r="Y31" i="4"/>
  <c r="G31" i="4" s="1"/>
  <c r="X31" i="4"/>
  <c r="F31" i="4" s="1"/>
  <c r="W31" i="4"/>
  <c r="E31" i="4" s="1"/>
  <c r="V31" i="4"/>
  <c r="A59" i="4" s="1"/>
  <c r="Y30" i="4"/>
  <c r="G30" i="4" s="1"/>
  <c r="X30" i="4"/>
  <c r="F30" i="4" s="1"/>
  <c r="W30" i="4"/>
  <c r="E30" i="4" s="1"/>
  <c r="V30" i="4"/>
  <c r="A58" i="4" s="1"/>
  <c r="Y29" i="4"/>
  <c r="G29" i="4" s="1"/>
  <c r="X29" i="4"/>
  <c r="F29" i="4" s="1"/>
  <c r="W29" i="4"/>
  <c r="E29" i="4" s="1"/>
  <c r="V29" i="4"/>
  <c r="A57" i="4" s="1"/>
  <c r="Y28" i="4"/>
  <c r="G28" i="4" s="1"/>
  <c r="X28" i="4"/>
  <c r="F28" i="4" s="1"/>
  <c r="W28" i="4"/>
  <c r="E28" i="4" s="1"/>
  <c r="V28" i="4"/>
  <c r="A56" i="4" s="1"/>
  <c r="Y27" i="4"/>
  <c r="G27" i="4" s="1"/>
  <c r="X27" i="4"/>
  <c r="F27" i="4" s="1"/>
  <c r="W27" i="4"/>
  <c r="E27" i="4" s="1"/>
  <c r="V27" i="4"/>
  <c r="B27" i="4" s="1"/>
  <c r="B32" i="4" l="1"/>
  <c r="B38" i="4"/>
  <c r="B44" i="4"/>
  <c r="A55" i="4"/>
  <c r="B40" i="4"/>
  <c r="B28" i="4"/>
  <c r="A63" i="4"/>
  <c r="B34" i="4"/>
  <c r="B46" i="4"/>
  <c r="A64" i="4"/>
  <c r="A67" i="4"/>
  <c r="B30" i="4"/>
  <c r="B42" i="4"/>
  <c r="B29" i="4"/>
  <c r="B31" i="4"/>
  <c r="B33" i="4"/>
  <c r="B37" i="4"/>
  <c r="B39" i="4"/>
  <c r="B41" i="4"/>
  <c r="B45" i="4"/>
  <c r="S72" i="3" l="1"/>
  <c r="S71" i="3"/>
  <c r="S70" i="3"/>
  <c r="S69" i="3"/>
  <c r="S68" i="3"/>
  <c r="S67" i="3"/>
  <c r="S66" i="3"/>
  <c r="S65" i="3"/>
  <c r="S64" i="3"/>
  <c r="S63" i="3"/>
  <c r="S62" i="3"/>
  <c r="S61" i="3"/>
  <c r="S60" i="3"/>
  <c r="S59" i="3"/>
  <c r="S58" i="3"/>
  <c r="S57" i="3"/>
  <c r="S56" i="3"/>
  <c r="S55" i="3"/>
  <c r="Y47" i="3"/>
  <c r="G47" i="3" s="1"/>
  <c r="X47" i="3"/>
  <c r="F47" i="3" s="1"/>
  <c r="W47" i="3"/>
  <c r="E47" i="3" s="1"/>
  <c r="V47" i="3"/>
  <c r="B47" i="3" s="1"/>
  <c r="Y46" i="3"/>
  <c r="G46" i="3" s="1"/>
  <c r="X46" i="3"/>
  <c r="F46" i="3" s="1"/>
  <c r="W46" i="3"/>
  <c r="E46" i="3" s="1"/>
  <c r="V46" i="3"/>
  <c r="Y45" i="3"/>
  <c r="G45" i="3" s="1"/>
  <c r="X45" i="3"/>
  <c r="F45" i="3" s="1"/>
  <c r="W45" i="3"/>
  <c r="E45" i="3" s="1"/>
  <c r="V45" i="3"/>
  <c r="Y44" i="3"/>
  <c r="G44" i="3" s="1"/>
  <c r="X44" i="3"/>
  <c r="F44" i="3" s="1"/>
  <c r="W44" i="3"/>
  <c r="E44" i="3" s="1"/>
  <c r="V44" i="3"/>
  <c r="B44" i="3" s="1"/>
  <c r="Y43" i="3"/>
  <c r="G43" i="3" s="1"/>
  <c r="X43" i="3"/>
  <c r="F43" i="3" s="1"/>
  <c r="W43" i="3"/>
  <c r="E43" i="3" s="1"/>
  <c r="V43" i="3"/>
  <c r="Y42" i="3"/>
  <c r="G42" i="3" s="1"/>
  <c r="X42" i="3"/>
  <c r="F42" i="3" s="1"/>
  <c r="W42" i="3"/>
  <c r="E42" i="3" s="1"/>
  <c r="V42" i="3"/>
  <c r="B42" i="3" s="1"/>
  <c r="Y41" i="3"/>
  <c r="G41" i="3" s="1"/>
  <c r="X41" i="3"/>
  <c r="F41" i="3" s="1"/>
  <c r="W41" i="3"/>
  <c r="E41" i="3" s="1"/>
  <c r="V41" i="3"/>
  <c r="Y40" i="3"/>
  <c r="X40" i="3"/>
  <c r="F40" i="3" s="1"/>
  <c r="W40" i="3"/>
  <c r="E40" i="3" s="1"/>
  <c r="V40" i="3"/>
  <c r="B40" i="3" s="1"/>
  <c r="G40" i="3"/>
  <c r="Y39" i="3"/>
  <c r="G39" i="3" s="1"/>
  <c r="X39" i="3"/>
  <c r="F39" i="3" s="1"/>
  <c r="W39" i="3"/>
  <c r="E39" i="3" s="1"/>
  <c r="V39" i="3"/>
  <c r="A67" i="3" s="1"/>
  <c r="Y38" i="3"/>
  <c r="G38" i="3" s="1"/>
  <c r="X38" i="3"/>
  <c r="F38" i="3" s="1"/>
  <c r="W38" i="3"/>
  <c r="E38" i="3" s="1"/>
  <c r="V38" i="3"/>
  <c r="A66" i="3" s="1"/>
  <c r="Y37" i="3"/>
  <c r="G37" i="3" s="1"/>
  <c r="X37" i="3"/>
  <c r="F37" i="3" s="1"/>
  <c r="W37" i="3"/>
  <c r="E37" i="3" s="1"/>
  <c r="V37" i="3"/>
  <c r="A65" i="3" s="1"/>
  <c r="Y36" i="3"/>
  <c r="G36" i="3" s="1"/>
  <c r="X36" i="3"/>
  <c r="F36" i="3" s="1"/>
  <c r="W36" i="3"/>
  <c r="E36" i="3" s="1"/>
  <c r="V36" i="3"/>
  <c r="B36" i="3" s="1"/>
  <c r="Y35" i="3"/>
  <c r="X35" i="3"/>
  <c r="F35" i="3" s="1"/>
  <c r="W35" i="3"/>
  <c r="E35" i="3" s="1"/>
  <c r="V35" i="3"/>
  <c r="A63" i="3" s="1"/>
  <c r="G35" i="3"/>
  <c r="Y34" i="3"/>
  <c r="G34" i="3" s="1"/>
  <c r="X34" i="3"/>
  <c r="F34" i="3" s="1"/>
  <c r="W34" i="3"/>
  <c r="E34" i="3" s="1"/>
  <c r="V34" i="3"/>
  <c r="B34" i="3" s="1"/>
  <c r="Y33" i="3"/>
  <c r="G33" i="3" s="1"/>
  <c r="X33" i="3"/>
  <c r="F33" i="3" s="1"/>
  <c r="W33" i="3"/>
  <c r="E33" i="3" s="1"/>
  <c r="V33" i="3"/>
  <c r="A61" i="3" s="1"/>
  <c r="Y32" i="3"/>
  <c r="G32" i="3" s="1"/>
  <c r="X32" i="3"/>
  <c r="F32" i="3" s="1"/>
  <c r="W32" i="3"/>
  <c r="E32" i="3" s="1"/>
  <c r="V32" i="3"/>
  <c r="B32" i="3" s="1"/>
  <c r="Y31" i="3"/>
  <c r="G31" i="3" s="1"/>
  <c r="X31" i="3"/>
  <c r="F31" i="3" s="1"/>
  <c r="W31" i="3"/>
  <c r="E31" i="3" s="1"/>
  <c r="V31" i="3"/>
  <c r="A59" i="3" s="1"/>
  <c r="Y30" i="3"/>
  <c r="G30" i="3" s="1"/>
  <c r="X30" i="3"/>
  <c r="F30" i="3" s="1"/>
  <c r="W30" i="3"/>
  <c r="E30" i="3" s="1"/>
  <c r="V30" i="3"/>
  <c r="A58" i="3" s="1"/>
  <c r="Y29" i="3"/>
  <c r="X29" i="3"/>
  <c r="F29" i="3" s="1"/>
  <c r="W29" i="3"/>
  <c r="E29" i="3" s="1"/>
  <c r="V29" i="3"/>
  <c r="A57" i="3" s="1"/>
  <c r="G29" i="3"/>
  <c r="Y28" i="3"/>
  <c r="G28" i="3" s="1"/>
  <c r="X28" i="3"/>
  <c r="F28" i="3" s="1"/>
  <c r="W28" i="3"/>
  <c r="E28" i="3" s="1"/>
  <c r="V28" i="3"/>
  <c r="B28" i="3" s="1"/>
  <c r="Y27" i="3"/>
  <c r="G27" i="3" s="1"/>
  <c r="X27" i="3"/>
  <c r="F27" i="3" s="1"/>
  <c r="W27" i="3"/>
  <c r="E27" i="3" s="1"/>
  <c r="V27" i="3"/>
  <c r="A55" i="3" s="1"/>
  <c r="A64" i="3" l="1"/>
  <c r="A56" i="3"/>
  <c r="B27" i="3"/>
  <c r="B29" i="3"/>
  <c r="B31" i="3"/>
  <c r="B33" i="3"/>
  <c r="B35" i="3"/>
  <c r="B37" i="3"/>
  <c r="B39" i="3"/>
  <c r="B41" i="3"/>
  <c r="B43" i="3"/>
  <c r="B45" i="3"/>
  <c r="A60" i="3"/>
  <c r="A68" i="3"/>
  <c r="A62" i="3"/>
  <c r="B30" i="3"/>
  <c r="B38" i="3"/>
  <c r="B46" i="3"/>
  <c r="S70" i="2" l="1"/>
  <c r="S69" i="2"/>
  <c r="S68" i="2"/>
  <c r="S67" i="2"/>
  <c r="S66" i="2"/>
  <c r="S65" i="2"/>
  <c r="S64" i="2"/>
  <c r="S63" i="2"/>
  <c r="S62" i="2"/>
  <c r="S61" i="2"/>
  <c r="S60" i="2"/>
  <c r="S59" i="2"/>
  <c r="S58" i="2"/>
  <c r="S57" i="2"/>
  <c r="S56" i="2"/>
  <c r="S55" i="2"/>
  <c r="Y47" i="2"/>
  <c r="G47" i="2" s="1"/>
  <c r="X47" i="2"/>
  <c r="F47" i="2" s="1"/>
  <c r="W47" i="2"/>
  <c r="E47" i="2" s="1"/>
  <c r="V47" i="2"/>
  <c r="B47" i="2" s="1"/>
  <c r="Y46" i="2"/>
  <c r="X46" i="2"/>
  <c r="F46" i="2" s="1"/>
  <c r="W46" i="2"/>
  <c r="E46" i="2" s="1"/>
  <c r="V46" i="2"/>
  <c r="G46" i="2"/>
  <c r="Y45" i="2"/>
  <c r="G45" i="2" s="1"/>
  <c r="X45" i="2"/>
  <c r="F45" i="2" s="1"/>
  <c r="W45" i="2"/>
  <c r="E45" i="2" s="1"/>
  <c r="V45" i="2"/>
  <c r="Y44" i="2"/>
  <c r="G44" i="2" s="1"/>
  <c r="X44" i="2"/>
  <c r="F44" i="2" s="1"/>
  <c r="W44" i="2"/>
  <c r="E44" i="2" s="1"/>
  <c r="V44" i="2"/>
  <c r="B44" i="2" s="1"/>
  <c r="Y43" i="2"/>
  <c r="G43" i="2" s="1"/>
  <c r="X43" i="2"/>
  <c r="F43" i="2" s="1"/>
  <c r="W43" i="2"/>
  <c r="E43" i="2" s="1"/>
  <c r="V43" i="2"/>
  <c r="Y42" i="2"/>
  <c r="G42" i="2" s="1"/>
  <c r="X42" i="2"/>
  <c r="F42" i="2" s="1"/>
  <c r="W42" i="2"/>
  <c r="E42" i="2" s="1"/>
  <c r="V42" i="2"/>
  <c r="B42" i="2" s="1"/>
  <c r="Y41" i="2"/>
  <c r="G41" i="2" s="1"/>
  <c r="X41" i="2"/>
  <c r="F41" i="2" s="1"/>
  <c r="W41" i="2"/>
  <c r="E41" i="2" s="1"/>
  <c r="V41" i="2"/>
  <c r="A69" i="2" s="1"/>
  <c r="Y40" i="2"/>
  <c r="X40" i="2"/>
  <c r="F40" i="2" s="1"/>
  <c r="W40" i="2"/>
  <c r="E40" i="2" s="1"/>
  <c r="V40" i="2"/>
  <c r="B40" i="2" s="1"/>
  <c r="G40" i="2"/>
  <c r="Y39" i="2"/>
  <c r="G39" i="2" s="1"/>
  <c r="X39" i="2"/>
  <c r="F39" i="2" s="1"/>
  <c r="W39" i="2"/>
  <c r="E39" i="2" s="1"/>
  <c r="V39" i="2"/>
  <c r="A67" i="2" s="1"/>
  <c r="Y38" i="2"/>
  <c r="X38" i="2"/>
  <c r="F38" i="2" s="1"/>
  <c r="W38" i="2"/>
  <c r="E38" i="2" s="1"/>
  <c r="V38" i="2"/>
  <c r="A66" i="2" s="1"/>
  <c r="G38" i="2"/>
  <c r="Y37" i="2"/>
  <c r="G37" i="2" s="1"/>
  <c r="X37" i="2"/>
  <c r="F37" i="2" s="1"/>
  <c r="W37" i="2"/>
  <c r="E37" i="2" s="1"/>
  <c r="V37" i="2"/>
  <c r="A65" i="2" s="1"/>
  <c r="Y36" i="2"/>
  <c r="G36" i="2" s="1"/>
  <c r="X36" i="2"/>
  <c r="F36" i="2" s="1"/>
  <c r="W36" i="2"/>
  <c r="E36" i="2" s="1"/>
  <c r="V36" i="2"/>
  <c r="B36" i="2" s="1"/>
  <c r="Y35" i="2"/>
  <c r="G35" i="2" s="1"/>
  <c r="X35" i="2"/>
  <c r="F35" i="2" s="1"/>
  <c r="W35" i="2"/>
  <c r="E35" i="2" s="1"/>
  <c r="V35" i="2"/>
  <c r="A63" i="2" s="1"/>
  <c r="Y34" i="2"/>
  <c r="G34" i="2" s="1"/>
  <c r="X34" i="2"/>
  <c r="F34" i="2" s="1"/>
  <c r="W34" i="2"/>
  <c r="E34" i="2" s="1"/>
  <c r="V34" i="2"/>
  <c r="B34" i="2" s="1"/>
  <c r="Y33" i="2"/>
  <c r="G33" i="2" s="1"/>
  <c r="X33" i="2"/>
  <c r="F33" i="2" s="1"/>
  <c r="W33" i="2"/>
  <c r="E33" i="2" s="1"/>
  <c r="V33" i="2"/>
  <c r="A61" i="2" s="1"/>
  <c r="Y32" i="2"/>
  <c r="G32" i="2" s="1"/>
  <c r="X32" i="2"/>
  <c r="F32" i="2" s="1"/>
  <c r="W32" i="2"/>
  <c r="E32" i="2" s="1"/>
  <c r="V32" i="2"/>
  <c r="B32" i="2" s="1"/>
  <c r="Y31" i="2"/>
  <c r="G31" i="2" s="1"/>
  <c r="X31" i="2"/>
  <c r="F31" i="2" s="1"/>
  <c r="W31" i="2"/>
  <c r="E31" i="2" s="1"/>
  <c r="V31" i="2"/>
  <c r="A59" i="2" s="1"/>
  <c r="Y30" i="2"/>
  <c r="G30" i="2" s="1"/>
  <c r="X30" i="2"/>
  <c r="F30" i="2" s="1"/>
  <c r="W30" i="2"/>
  <c r="E30" i="2" s="1"/>
  <c r="V30" i="2"/>
  <c r="A58" i="2" s="1"/>
  <c r="Y29" i="2"/>
  <c r="G29" i="2" s="1"/>
  <c r="X29" i="2"/>
  <c r="F29" i="2" s="1"/>
  <c r="W29" i="2"/>
  <c r="E29" i="2" s="1"/>
  <c r="V29" i="2"/>
  <c r="A57" i="2" s="1"/>
  <c r="Y28" i="2"/>
  <c r="X28" i="2"/>
  <c r="F28" i="2" s="1"/>
  <c r="W28" i="2"/>
  <c r="E28" i="2" s="1"/>
  <c r="V28" i="2"/>
  <c r="B28" i="2" s="1"/>
  <c r="G28" i="2"/>
  <c r="Y27" i="2"/>
  <c r="G27" i="2" s="1"/>
  <c r="X27" i="2"/>
  <c r="F27" i="2" s="1"/>
  <c r="W27" i="2"/>
  <c r="E27" i="2" s="1"/>
  <c r="V27" i="2"/>
  <c r="A55" i="2" s="1"/>
  <c r="A56" i="2" l="1"/>
  <c r="A64" i="2"/>
  <c r="B27" i="2"/>
  <c r="B29" i="2"/>
  <c r="B31" i="2"/>
  <c r="B33" i="2"/>
  <c r="B35" i="2"/>
  <c r="B37" i="2"/>
  <c r="B39" i="2"/>
  <c r="B41" i="2"/>
  <c r="B43" i="2"/>
  <c r="B45" i="2"/>
  <c r="A60" i="2"/>
  <c r="A68" i="2"/>
  <c r="A62" i="2"/>
  <c r="A70" i="2"/>
  <c r="B30" i="2"/>
  <c r="B38" i="2"/>
  <c r="B46" i="2"/>
  <c r="S74" i="1" l="1"/>
  <c r="S73" i="1"/>
  <c r="S72" i="1"/>
  <c r="S71" i="1"/>
  <c r="S70" i="1"/>
  <c r="S69" i="1"/>
  <c r="S68" i="1"/>
  <c r="S67" i="1"/>
  <c r="S66" i="1"/>
  <c r="S65" i="1"/>
  <c r="S64" i="1"/>
  <c r="S63" i="1"/>
  <c r="S62" i="1"/>
  <c r="S61" i="1"/>
  <c r="S60" i="1"/>
  <c r="S59" i="1"/>
  <c r="S58" i="1"/>
  <c r="S57" i="1"/>
  <c r="S56" i="1"/>
  <c r="S55" i="1"/>
  <c r="Y47" i="1"/>
  <c r="G47" i="1" s="1"/>
  <c r="X47" i="1"/>
  <c r="F47" i="1" s="1"/>
  <c r="W47" i="1"/>
  <c r="E47" i="1" s="1"/>
  <c r="V47" i="1"/>
  <c r="B47" i="1" s="1"/>
  <c r="Y46" i="1"/>
  <c r="G46" i="1" s="1"/>
  <c r="X46" i="1"/>
  <c r="F46" i="1" s="1"/>
  <c r="W46" i="1"/>
  <c r="E46" i="1" s="1"/>
  <c r="V46" i="1"/>
  <c r="A74" i="1" s="1"/>
  <c r="B46" i="1"/>
  <c r="Y45" i="1"/>
  <c r="G45" i="1" s="1"/>
  <c r="X45" i="1"/>
  <c r="W45" i="1"/>
  <c r="E45" i="1" s="1"/>
  <c r="V45" i="1"/>
  <c r="A73" i="1" s="1"/>
  <c r="F45" i="1"/>
  <c r="Y44" i="1"/>
  <c r="G44" i="1" s="1"/>
  <c r="X44" i="1"/>
  <c r="F44" i="1" s="1"/>
  <c r="W44" i="1"/>
  <c r="E44" i="1" s="1"/>
  <c r="V44" i="1"/>
  <c r="B44" i="1" s="1"/>
  <c r="Y43" i="1"/>
  <c r="G43" i="1" s="1"/>
  <c r="X43" i="1"/>
  <c r="F43" i="1" s="1"/>
  <c r="W43" i="1"/>
  <c r="V43" i="1"/>
  <c r="B43" i="1" s="1"/>
  <c r="E43" i="1"/>
  <c r="Y42" i="1"/>
  <c r="G42" i="1" s="1"/>
  <c r="X42" i="1"/>
  <c r="F42" i="1" s="1"/>
  <c r="W42" i="1"/>
  <c r="E42" i="1" s="1"/>
  <c r="V42" i="1"/>
  <c r="A70" i="1" s="1"/>
  <c r="B42" i="1"/>
  <c r="Y41" i="1"/>
  <c r="G41" i="1" s="1"/>
  <c r="X41" i="1"/>
  <c r="F41" i="1" s="1"/>
  <c r="W41" i="1"/>
  <c r="E41" i="1" s="1"/>
  <c r="V41" i="1"/>
  <c r="A69" i="1" s="1"/>
  <c r="Y40" i="1"/>
  <c r="G40" i="1" s="1"/>
  <c r="X40" i="1"/>
  <c r="F40" i="1" s="1"/>
  <c r="W40" i="1"/>
  <c r="E40" i="1" s="1"/>
  <c r="V40" i="1"/>
  <c r="A68" i="1" s="1"/>
  <c r="B40" i="1"/>
  <c r="Y39" i="1"/>
  <c r="G39" i="1" s="1"/>
  <c r="X39" i="1"/>
  <c r="F39" i="1" s="1"/>
  <c r="W39" i="1"/>
  <c r="E39" i="1" s="1"/>
  <c r="V39" i="1"/>
  <c r="A67" i="1" s="1"/>
  <c r="Y38" i="1"/>
  <c r="G38" i="1" s="1"/>
  <c r="X38" i="1"/>
  <c r="F38" i="1" s="1"/>
  <c r="W38" i="1"/>
  <c r="V38" i="1"/>
  <c r="B38" i="1" s="1"/>
  <c r="E38" i="1"/>
  <c r="Y37" i="1"/>
  <c r="G37" i="1" s="1"/>
  <c r="X37" i="1"/>
  <c r="F37" i="1" s="1"/>
  <c r="W37" i="1"/>
  <c r="E37" i="1" s="1"/>
  <c r="V37" i="1"/>
  <c r="A65" i="1" s="1"/>
  <c r="Y36" i="1"/>
  <c r="G36" i="1" s="1"/>
  <c r="X36" i="1"/>
  <c r="F36" i="1" s="1"/>
  <c r="W36" i="1"/>
  <c r="E36" i="1" s="1"/>
  <c r="V36" i="1"/>
  <c r="A64" i="1" s="1"/>
  <c r="B36" i="1"/>
  <c r="Y35" i="1"/>
  <c r="G35" i="1" s="1"/>
  <c r="X35" i="1"/>
  <c r="W35" i="1"/>
  <c r="E35" i="1" s="1"/>
  <c r="V35" i="1"/>
  <c r="B35" i="1" s="1"/>
  <c r="F35" i="1"/>
  <c r="Y34" i="1"/>
  <c r="G34" i="1" s="1"/>
  <c r="X34" i="1"/>
  <c r="F34" i="1" s="1"/>
  <c r="W34" i="1"/>
  <c r="E34" i="1" s="1"/>
  <c r="V34" i="1"/>
  <c r="A62" i="1" s="1"/>
  <c r="B34" i="1"/>
  <c r="Y33" i="1"/>
  <c r="G33" i="1" s="1"/>
  <c r="X33" i="1"/>
  <c r="F33" i="1" s="1"/>
  <c r="W33" i="1"/>
  <c r="E33" i="1" s="1"/>
  <c r="V33" i="1"/>
  <c r="A61" i="1" s="1"/>
  <c r="Y32" i="1"/>
  <c r="G32" i="1" s="1"/>
  <c r="X32" i="1"/>
  <c r="F32" i="1" s="1"/>
  <c r="W32" i="1"/>
  <c r="E32" i="1" s="1"/>
  <c r="V32" i="1"/>
  <c r="A60" i="1" s="1"/>
  <c r="Y31" i="1"/>
  <c r="G31" i="1" s="1"/>
  <c r="X31" i="1"/>
  <c r="F31" i="1" s="1"/>
  <c r="W31" i="1"/>
  <c r="E31" i="1" s="1"/>
  <c r="V31" i="1"/>
  <c r="A59" i="1" s="1"/>
  <c r="Y30" i="1"/>
  <c r="G30" i="1" s="1"/>
  <c r="X30" i="1"/>
  <c r="F30" i="1" s="1"/>
  <c r="W30" i="1"/>
  <c r="E30" i="1" s="1"/>
  <c r="V30" i="1"/>
  <c r="A58" i="1" s="1"/>
  <c r="B30" i="1"/>
  <c r="Y29" i="1"/>
  <c r="G29" i="1" s="1"/>
  <c r="X29" i="1"/>
  <c r="W29" i="1"/>
  <c r="E29" i="1" s="1"/>
  <c r="V29" i="1"/>
  <c r="A57" i="1" s="1"/>
  <c r="F29" i="1"/>
  <c r="Y28" i="1"/>
  <c r="G28" i="1" s="1"/>
  <c r="X28" i="1"/>
  <c r="F28" i="1" s="1"/>
  <c r="W28" i="1"/>
  <c r="E28" i="1" s="1"/>
  <c r="V28" i="1"/>
  <c r="B28" i="1" s="1"/>
  <c r="Y27" i="1"/>
  <c r="G27" i="1" s="1"/>
  <c r="X27" i="1"/>
  <c r="F27" i="1" s="1"/>
  <c r="W27" i="1"/>
  <c r="E27" i="1" s="1"/>
  <c r="V27" i="1"/>
  <c r="B27" i="1" s="1"/>
  <c r="B32" i="1" l="1"/>
  <c r="A55" i="1"/>
  <c r="A71" i="1"/>
  <c r="A66" i="1"/>
  <c r="A56" i="1"/>
  <c r="A72" i="1"/>
  <c r="A63" i="1"/>
  <c r="B29" i="1"/>
  <c r="B31" i="1"/>
  <c r="B33" i="1"/>
  <c r="B37" i="1"/>
  <c r="B39" i="1"/>
  <c r="B41" i="1"/>
  <c r="B45" i="1"/>
</calcChain>
</file>

<file path=xl/sharedStrings.xml><?xml version="1.0" encoding="utf-8"?>
<sst xmlns="http://schemas.openxmlformats.org/spreadsheetml/2006/main" count="249" uniqueCount="135">
  <si>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</si>
  <si>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</si>
  <si>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</si>
  <si>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</si>
  <si>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</si>
  <si>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</si>
  <si>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</si>
  <si>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</si>
  <si>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</si>
  <si>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</si>
  <si>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</si>
  <si>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</si>
  <si>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</si>
  <si>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</si>
  <si>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</si>
  <si>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</si>
  <si>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</si>
  <si>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インタビューの内容を聞き取る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</si>
  <si>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</si>
  <si>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</si>
  <si>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</si>
  <si>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</si>
  <si>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</si>
  <si>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ポスターを作る</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</si>
  <si>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</si>
  <si>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</si>
  <si>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</si>
  <si>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</si>
  <si>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</si>
  <si>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</si>
  <si>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</si>
  <si>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</si>
  <si>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</si>
  <si>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</si>
  <si>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宇都宮市立西小学校 第６学年【国語】領域別／観点別正答率</t>
    <phoneticPr fontId="4"/>
  </si>
  <si>
    <t>世界の中の国土</t>
    <phoneticPr fontId="4"/>
  </si>
  <si>
    <t>日本の食料生産</t>
    <phoneticPr fontId="17"/>
  </si>
  <si>
    <t>日本の工業生産</t>
    <phoneticPr fontId="17"/>
  </si>
  <si>
    <t>わたしたちの生活と情報</t>
    <phoneticPr fontId="17"/>
  </si>
  <si>
    <t>わたしたちの生活と環境</t>
    <phoneticPr fontId="17"/>
  </si>
  <si>
    <t>日本国憲法</t>
    <phoneticPr fontId="17"/>
  </si>
  <si>
    <t>日本の政治</t>
    <phoneticPr fontId="17"/>
  </si>
  <si>
    <t>縄文時代～平安時代</t>
    <phoneticPr fontId="17"/>
  </si>
  <si>
    <t>鎌倉時代、室町時代</t>
    <phoneticPr fontId="17"/>
  </si>
  <si>
    <t>安土桃山時代、江戸時代</t>
    <phoneticPr fontId="17"/>
  </si>
  <si>
    <t>国土の自然環境
などの様子</t>
    <phoneticPr fontId="17"/>
  </si>
  <si>
    <t>農業や水産業</t>
    <phoneticPr fontId="17"/>
  </si>
  <si>
    <t>工業生産</t>
    <phoneticPr fontId="17"/>
  </si>
  <si>
    <t>産業と情報との関わり</t>
    <phoneticPr fontId="17"/>
  </si>
  <si>
    <t>日本の歴史</t>
    <phoneticPr fontId="17"/>
  </si>
  <si>
    <t>宇都宮市立西小学校 第６学年【社会】領域別／観点別正答率</t>
    <phoneticPr fontId="4"/>
  </si>
  <si>
    <t>小数の計算</t>
    <phoneticPr fontId="4"/>
  </si>
  <si>
    <t>分数の計算</t>
    <phoneticPr fontId="17"/>
  </si>
  <si>
    <t>文字の式</t>
    <phoneticPr fontId="17"/>
  </si>
  <si>
    <t>面積と体積</t>
    <phoneticPr fontId="17"/>
  </si>
  <si>
    <t>正多角形・合同・立体</t>
    <phoneticPr fontId="17"/>
  </si>
  <si>
    <t>対称な図形</t>
    <phoneticPr fontId="17"/>
  </si>
  <si>
    <t>単位量あたりの大きさ・速さ</t>
    <phoneticPr fontId="17"/>
  </si>
  <si>
    <t>割合・割合のグラフ</t>
    <phoneticPr fontId="17"/>
  </si>
  <si>
    <t>平均・データの見方</t>
    <phoneticPr fontId="17"/>
  </si>
  <si>
    <t>数と計算</t>
    <phoneticPr fontId="17"/>
  </si>
  <si>
    <t>図形</t>
    <phoneticPr fontId="17"/>
  </si>
  <si>
    <t>変化と関係</t>
    <phoneticPr fontId="17"/>
  </si>
  <si>
    <t>データの活用</t>
    <phoneticPr fontId="17"/>
  </si>
  <si>
    <t>宇都宮市立西小学校 第６学年【算数】領域別／観点別正答率</t>
    <phoneticPr fontId="4"/>
  </si>
  <si>
    <t>流れる水のはたらき</t>
    <phoneticPr fontId="4"/>
  </si>
  <si>
    <t>ふりこのきまり</t>
    <phoneticPr fontId="17"/>
  </si>
  <si>
    <t>物のとけ方</t>
    <phoneticPr fontId="17"/>
  </si>
  <si>
    <t>電流のはたらき</t>
    <phoneticPr fontId="17"/>
  </si>
  <si>
    <t>物の燃え方</t>
    <phoneticPr fontId="17"/>
  </si>
  <si>
    <t>動物のからだのつくりとはたらき</t>
    <phoneticPr fontId="17"/>
  </si>
  <si>
    <t>植物のつくりとはたらき</t>
    <phoneticPr fontId="17"/>
  </si>
  <si>
    <t>生物とかんきょう</t>
    <phoneticPr fontId="17"/>
  </si>
  <si>
    <t>水よう液の性質</t>
    <phoneticPr fontId="17"/>
  </si>
  <si>
    <t>月と太陽</t>
    <phoneticPr fontId="17"/>
  </si>
  <si>
    <t>物質・エネルギー</t>
    <phoneticPr fontId="17"/>
  </si>
  <si>
    <t>生命・地球</t>
    <phoneticPr fontId="17"/>
  </si>
  <si>
    <t>宇都宮市立西小学校 第６学年【理科】領域別／観点別正答率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</si>
  <si>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</si>
  <si>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</si>
  <si>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</si>
  <si>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</si>
  <si>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</si>
  <si>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宇都宮市立西小学校</t>
    <phoneticPr fontId="4"/>
  </si>
  <si>
    <t>宇都宮モデルの各過程の充実</t>
    <rPh sb="0" eb="3">
      <t>ウツノミヤ</t>
    </rPh>
    <rPh sb="7" eb="10">
      <t>カクカテイ</t>
    </rPh>
    <rPh sb="11" eb="13">
      <t>ジュウジツ</t>
    </rPh>
    <phoneticPr fontId="2"/>
  </si>
  <si>
    <t>取組に関わる調査結果</t>
    <rPh sb="0" eb="2">
      <t>トリクミ</t>
    </rPh>
    <rPh sb="3" eb="4">
      <t>カカ</t>
    </rPh>
    <rPh sb="6" eb="8">
      <t>チョウサ</t>
    </rPh>
    <rPh sb="8" eb="10">
      <t>ケッカ</t>
    </rPh>
    <phoneticPr fontId="2"/>
  </si>
  <si>
    <t xml:space="preserve">・漢字スキルやAIドリルでの学習に加え，ICT教材の活用を通して，個別最適な学習方法で漢字の定着を図る。
・「序論・本論・結論」の構成を意識した文章を作ることができるように，接続語などを意識させた文章作りを指導していく。
</t>
    <rPh sb="1" eb="3">
      <t>カンジ</t>
    </rPh>
    <rPh sb="14" eb="16">
      <t>ガクシュウ</t>
    </rPh>
    <rPh sb="17" eb="18">
      <t>クワ</t>
    </rPh>
    <rPh sb="23" eb="25">
      <t>キョウザイ</t>
    </rPh>
    <rPh sb="26" eb="28">
      <t>カツヨウ</t>
    </rPh>
    <rPh sb="29" eb="30">
      <t>トオ</t>
    </rPh>
    <rPh sb="33" eb="34">
      <t>コ</t>
    </rPh>
    <rPh sb="34" eb="35">
      <t>ベツ</t>
    </rPh>
    <rPh sb="35" eb="37">
      <t>サイテキ</t>
    </rPh>
    <rPh sb="38" eb="42">
      <t>ガクシュウホウホウ</t>
    </rPh>
    <rPh sb="43" eb="45">
      <t>カンジ</t>
    </rPh>
    <rPh sb="46" eb="48">
      <t>テイチャク</t>
    </rPh>
    <rPh sb="49" eb="50">
      <t>ハカ</t>
    </rPh>
    <rPh sb="55" eb="57">
      <t>ジョロン</t>
    </rPh>
    <rPh sb="58" eb="60">
      <t>ホンロン</t>
    </rPh>
    <rPh sb="61" eb="63">
      <t>ケツロン</t>
    </rPh>
    <rPh sb="65" eb="67">
      <t>コウセイ</t>
    </rPh>
    <rPh sb="68" eb="70">
      <t>イシキ</t>
    </rPh>
    <rPh sb="72" eb="74">
      <t>ブンショウ</t>
    </rPh>
    <rPh sb="75" eb="76">
      <t>ツク</t>
    </rPh>
    <rPh sb="87" eb="90">
      <t>セツゾクゴ</t>
    </rPh>
    <rPh sb="93" eb="95">
      <t>イシキ</t>
    </rPh>
    <rPh sb="98" eb="100">
      <t>ブンショウ</t>
    </rPh>
    <rPh sb="100" eb="101">
      <t>ヅク</t>
    </rPh>
    <rPh sb="103" eb="105">
      <t>シドウ</t>
    </rPh>
    <phoneticPr fontId="4"/>
  </si>
  <si>
    <t>　平均正答率は，市の平均正答率を11.0ポイント下回っている。
●「情報と情報の関係について理解し，文章の情報を整理する」問題の正答率は36.7.％で市の平均正答率を14.0ポイント下回っている。
●「情報と情報の関係について理解し，目的に応じて，文章を簡単に書いている」問題の正答率も市より8.0ポイント下回っている。</t>
    <phoneticPr fontId="4"/>
  </si>
  <si>
    <t>・目的意識をもって文を書いたり，文の要旨をまとめたりする活動を取り入れる。また，文章を正しく読み取るための段落の構成について学習させながら，図表，グラフなどの資料の読み取り方について指導していく。
・条件に則して文章を書く機会を意図的に設定する。
・授業で作成したポスターなどの成果物を互いに読み合う活動を取り入れ，自分のものと比べさせることで，共通点や相違点に着目できるように指導していく。</t>
    <rPh sb="79" eb="81">
      <t>シリョウ</t>
    </rPh>
    <rPh sb="103" eb="104">
      <t>ソク</t>
    </rPh>
    <rPh sb="107" eb="108">
      <t>ショウ</t>
    </rPh>
    <rPh sb="125" eb="127">
      <t>ジュギョウ</t>
    </rPh>
    <rPh sb="128" eb="130">
      <t>サクセイ</t>
    </rPh>
    <rPh sb="139" eb="142">
      <t>セイカブツ</t>
    </rPh>
    <rPh sb="143" eb="144">
      <t>タガ</t>
    </rPh>
    <rPh sb="146" eb="147">
      <t>ヨ</t>
    </rPh>
    <rPh sb="148" eb="149">
      <t>ア</t>
    </rPh>
    <rPh sb="150" eb="152">
      <t>カツドウ</t>
    </rPh>
    <rPh sb="153" eb="154">
      <t>ト</t>
    </rPh>
    <rPh sb="155" eb="156">
      <t>イ</t>
    </rPh>
    <rPh sb="158" eb="160">
      <t>ジブン</t>
    </rPh>
    <rPh sb="164" eb="165">
      <t>クラ</t>
    </rPh>
    <rPh sb="173" eb="176">
      <t>キョウツウテン</t>
    </rPh>
    <rPh sb="177" eb="180">
      <t>ソウイテン</t>
    </rPh>
    <rPh sb="181" eb="183">
      <t>チャクモク</t>
    </rPh>
    <rPh sb="189" eb="191">
      <t>シドウ</t>
    </rPh>
    <phoneticPr fontId="4"/>
  </si>
  <si>
    <t>　平均正答率は，市の平均正答率を20.2ポイント上回っている。
○「語句の由来に関心をもち，和語，漢語，外来語について理解している」問題の正答率は86.7％で市の平均正答率を20.2ポイント上回っている。</t>
    <rPh sb="1" eb="6">
      <t>ヘイキンセイトウリツ</t>
    </rPh>
    <rPh sb="8" eb="9">
      <t>シ</t>
    </rPh>
    <rPh sb="10" eb="12">
      <t>ヘイキン</t>
    </rPh>
    <rPh sb="12" eb="15">
      <t>セイトウリツ</t>
    </rPh>
    <rPh sb="26" eb="27">
      <t>ウワマワ</t>
    </rPh>
    <rPh sb="34" eb="36">
      <t>ゴク</t>
    </rPh>
    <rPh sb="37" eb="39">
      <t>ユライ</t>
    </rPh>
    <rPh sb="40" eb="42">
      <t>カンシン</t>
    </rPh>
    <rPh sb="46" eb="48">
      <t>ワゴ</t>
    </rPh>
    <rPh sb="49" eb="51">
      <t>カンゴ</t>
    </rPh>
    <rPh sb="52" eb="55">
      <t>ガイライゴ</t>
    </rPh>
    <rPh sb="59" eb="61">
      <t>リカイ</t>
    </rPh>
    <rPh sb="66" eb="68">
      <t>モンダイ</t>
    </rPh>
    <rPh sb="69" eb="71">
      <t>セイトウ</t>
    </rPh>
    <rPh sb="71" eb="72">
      <t>リツ</t>
    </rPh>
    <rPh sb="79" eb="80">
      <t>シ</t>
    </rPh>
    <rPh sb="81" eb="83">
      <t>ヘイキン</t>
    </rPh>
    <rPh sb="83" eb="86">
      <t>セイトウリツ</t>
    </rPh>
    <phoneticPr fontId="2"/>
  </si>
  <si>
    <t>・和語・漢語・外来語をクイズ形式で答える活動を取り入れたり，辞書やインターネットを活用して語彙を拡充したりなどすることによって，更に習熟を図っていく。
・「宇都宮学」での百人一首の学習から，言語文化についての学びを広げられるようにしていく。</t>
    <rPh sb="1" eb="3">
      <t>ワゴ</t>
    </rPh>
    <rPh sb="4" eb="6">
      <t>カンゴ</t>
    </rPh>
    <rPh sb="7" eb="10">
      <t>ガイライゴ</t>
    </rPh>
    <rPh sb="14" eb="16">
      <t>ケイシキ</t>
    </rPh>
    <rPh sb="17" eb="18">
      <t>コタ</t>
    </rPh>
    <rPh sb="20" eb="22">
      <t>カツドウ</t>
    </rPh>
    <rPh sb="23" eb="24">
      <t>ト</t>
    </rPh>
    <rPh sb="25" eb="26">
      <t>イ</t>
    </rPh>
    <rPh sb="30" eb="32">
      <t>ジショ</t>
    </rPh>
    <rPh sb="41" eb="43">
      <t>カツヨウ</t>
    </rPh>
    <rPh sb="45" eb="47">
      <t>ゴイ</t>
    </rPh>
    <rPh sb="48" eb="50">
      <t>カクジュウ</t>
    </rPh>
    <rPh sb="64" eb="65">
      <t>サラ</t>
    </rPh>
    <rPh sb="66" eb="68">
      <t>シュウジュク</t>
    </rPh>
    <rPh sb="69" eb="70">
      <t>ハカ</t>
    </rPh>
    <rPh sb="78" eb="81">
      <t>ウツノミヤ</t>
    </rPh>
    <rPh sb="81" eb="82">
      <t>ガク</t>
    </rPh>
    <rPh sb="85" eb="89">
      <t>ヒャクニンイッシュ</t>
    </rPh>
    <rPh sb="90" eb="92">
      <t>ガクシュウ</t>
    </rPh>
    <rPh sb="95" eb="97">
      <t>ゲンゴ</t>
    </rPh>
    <rPh sb="97" eb="99">
      <t>ブンカ</t>
    </rPh>
    <rPh sb="104" eb="105">
      <t>マナ</t>
    </rPh>
    <rPh sb="107" eb="108">
      <t>ヒロ</t>
    </rPh>
    <phoneticPr fontId="2"/>
  </si>
  <si>
    <t>・話合い活動や自分の意見を言葉で伝える活動を多く取り入れ，話し方や聞き方の工夫，司会の役割などを考えながら，話し合えるように指導していく。</t>
    <rPh sb="1" eb="2">
      <t>ハナ</t>
    </rPh>
    <rPh sb="2" eb="3">
      <t>ア</t>
    </rPh>
    <rPh sb="4" eb="6">
      <t>カツドウ</t>
    </rPh>
    <rPh sb="7" eb="9">
      <t>ジブン</t>
    </rPh>
    <rPh sb="10" eb="12">
      <t>イケン</t>
    </rPh>
    <rPh sb="13" eb="15">
      <t>コトバ</t>
    </rPh>
    <rPh sb="16" eb="17">
      <t>ツタ</t>
    </rPh>
    <rPh sb="19" eb="21">
      <t>カツドウ</t>
    </rPh>
    <rPh sb="22" eb="23">
      <t>オオ</t>
    </rPh>
    <rPh sb="24" eb="25">
      <t>ト</t>
    </rPh>
    <rPh sb="26" eb="27">
      <t>イ</t>
    </rPh>
    <rPh sb="29" eb="30">
      <t>ハナ</t>
    </rPh>
    <rPh sb="31" eb="32">
      <t>カタ</t>
    </rPh>
    <rPh sb="33" eb="34">
      <t>キ</t>
    </rPh>
    <rPh sb="35" eb="36">
      <t>カタ</t>
    </rPh>
    <rPh sb="37" eb="39">
      <t>クフウ</t>
    </rPh>
    <rPh sb="40" eb="42">
      <t>シカイ</t>
    </rPh>
    <rPh sb="43" eb="45">
      <t>ヤクワリ</t>
    </rPh>
    <rPh sb="48" eb="49">
      <t>カンガ</t>
    </rPh>
    <rPh sb="54" eb="55">
      <t>ハナ</t>
    </rPh>
    <rPh sb="56" eb="57">
      <t>ア</t>
    </rPh>
    <rPh sb="62" eb="64">
      <t>シドウ</t>
    </rPh>
    <phoneticPr fontId="4"/>
  </si>
  <si>
    <t>　平均正答率は，市の平均を8.7ポイント下回っている。
●目的や意図に応じて書き表し方を工夫することについての問題の正答率は，市の平均を10.5ポイント下回り，課題が見られる。
●２段落構成で文章を書く問題の正答率に関しても，市の平均を6.5ポイント下回っている。</t>
    <rPh sb="1" eb="3">
      <t>ヘイキン</t>
    </rPh>
    <rPh sb="3" eb="5">
      <t>セイトウ</t>
    </rPh>
    <rPh sb="5" eb="6">
      <t>リツ</t>
    </rPh>
    <rPh sb="8" eb="9">
      <t>シ</t>
    </rPh>
    <rPh sb="10" eb="12">
      <t>ヘイキン</t>
    </rPh>
    <rPh sb="29" eb="31">
      <t>モクテキ</t>
    </rPh>
    <rPh sb="32" eb="34">
      <t>イト</t>
    </rPh>
    <rPh sb="35" eb="36">
      <t>オウ</t>
    </rPh>
    <rPh sb="38" eb="39">
      <t>カ</t>
    </rPh>
    <rPh sb="40" eb="41">
      <t>アラワ</t>
    </rPh>
    <rPh sb="42" eb="43">
      <t>カタ</t>
    </rPh>
    <rPh sb="44" eb="46">
      <t>クフウ</t>
    </rPh>
    <rPh sb="55" eb="57">
      <t>モンダイ</t>
    </rPh>
    <rPh sb="58" eb="60">
      <t>セイトウ</t>
    </rPh>
    <rPh sb="60" eb="61">
      <t>リツ</t>
    </rPh>
    <rPh sb="63" eb="64">
      <t>シ</t>
    </rPh>
    <rPh sb="65" eb="67">
      <t>ヘイキン</t>
    </rPh>
    <rPh sb="76" eb="78">
      <t>シタマワ</t>
    </rPh>
    <rPh sb="80" eb="82">
      <t>カダイ</t>
    </rPh>
    <rPh sb="83" eb="84">
      <t>ミ</t>
    </rPh>
    <rPh sb="91" eb="93">
      <t>ダンラク</t>
    </rPh>
    <rPh sb="93" eb="95">
      <t>コウセイ</t>
    </rPh>
    <rPh sb="96" eb="98">
      <t>ブンショウ</t>
    </rPh>
    <rPh sb="99" eb="100">
      <t>カ</t>
    </rPh>
    <rPh sb="101" eb="103">
      <t>モンダイ</t>
    </rPh>
    <rPh sb="104" eb="106">
      <t>セイトウ</t>
    </rPh>
    <rPh sb="106" eb="107">
      <t>リツ</t>
    </rPh>
    <rPh sb="108" eb="109">
      <t>カン</t>
    </rPh>
    <rPh sb="113" eb="114">
      <t>シ</t>
    </rPh>
    <rPh sb="115" eb="117">
      <t>ヘイキン</t>
    </rPh>
    <rPh sb="125" eb="127">
      <t>シタマワ</t>
    </rPh>
    <phoneticPr fontId="4"/>
  </si>
  <si>
    <t>・テーマや条件，目的や意図に合わせたり，グラフや表をもとにしたりして，伝えたい内容を整理しながら書けるように，具体的な書き方を提示しながら文章表現力を高めていく。
・目的に応じて伝えたいことを明確にして書くことができるように粘り強く指導していく。
・説明文単元の際には，段落を意識して双括型の文章を書いたり，読み合ったりする活動を取り入れ，理解を図っていく。</t>
    <rPh sb="5" eb="7">
      <t>ジョウケン</t>
    </rPh>
    <rPh sb="8" eb="10">
      <t>モクテキ</t>
    </rPh>
    <rPh sb="11" eb="13">
      <t>イト</t>
    </rPh>
    <rPh sb="14" eb="15">
      <t>ア</t>
    </rPh>
    <rPh sb="24" eb="25">
      <t>ヒョウ</t>
    </rPh>
    <rPh sb="35" eb="36">
      <t>ツタ</t>
    </rPh>
    <rPh sb="39" eb="41">
      <t>ナイヨウ</t>
    </rPh>
    <rPh sb="42" eb="44">
      <t>セイリ</t>
    </rPh>
    <rPh sb="48" eb="49">
      <t>カ</t>
    </rPh>
    <rPh sb="55" eb="58">
      <t>グタイテキ</t>
    </rPh>
    <rPh sb="59" eb="60">
      <t>カ</t>
    </rPh>
    <rPh sb="61" eb="62">
      <t>カタ</t>
    </rPh>
    <rPh sb="63" eb="65">
      <t>テイジ</t>
    </rPh>
    <rPh sb="69" eb="71">
      <t>ブンショウ</t>
    </rPh>
    <rPh sb="71" eb="74">
      <t>ヒョウゲンリョク</t>
    </rPh>
    <rPh sb="75" eb="76">
      <t>タカ</t>
    </rPh>
    <rPh sb="83" eb="85">
      <t>モクテキ</t>
    </rPh>
    <rPh sb="86" eb="87">
      <t>オウ</t>
    </rPh>
    <rPh sb="101" eb="102">
      <t>カ</t>
    </rPh>
    <rPh sb="112" eb="113">
      <t>ネバ</t>
    </rPh>
    <rPh sb="114" eb="115">
      <t>ヅヨ</t>
    </rPh>
    <rPh sb="116" eb="118">
      <t>シドウ</t>
    </rPh>
    <rPh sb="125" eb="128">
      <t>セツメイブン</t>
    </rPh>
    <rPh sb="128" eb="130">
      <t>タンゲン</t>
    </rPh>
    <rPh sb="131" eb="132">
      <t>サイ</t>
    </rPh>
    <rPh sb="135" eb="137">
      <t>ダンラク</t>
    </rPh>
    <rPh sb="138" eb="140">
      <t>イシキ</t>
    </rPh>
    <rPh sb="142" eb="143">
      <t>ソウ</t>
    </rPh>
    <rPh sb="143" eb="144">
      <t>カツ</t>
    </rPh>
    <rPh sb="144" eb="145">
      <t>ガタ</t>
    </rPh>
    <rPh sb="146" eb="148">
      <t>ブンショウ</t>
    </rPh>
    <rPh sb="149" eb="150">
      <t>カ</t>
    </rPh>
    <rPh sb="154" eb="155">
      <t>ヨ</t>
    </rPh>
    <rPh sb="156" eb="157">
      <t>ア</t>
    </rPh>
    <rPh sb="162" eb="164">
      <t>カツドウ</t>
    </rPh>
    <rPh sb="165" eb="166">
      <t>ト</t>
    </rPh>
    <rPh sb="167" eb="168">
      <t>イ</t>
    </rPh>
    <rPh sb="170" eb="172">
      <t>リカイ</t>
    </rPh>
    <rPh sb="173" eb="174">
      <t>ハカ</t>
    </rPh>
    <phoneticPr fontId="4"/>
  </si>
  <si>
    <t>・物語文においては，叙述を基に登場人物の心情の変化を捉えられるように，文章の読み取りを進めていく。
・児童が様々な作品や文章に触れる機会を増やし，読書に親しむ態度の育成や読書活動の充実を図っていく。</t>
    <rPh sb="1" eb="3">
      <t>モノガタリ</t>
    </rPh>
    <rPh sb="3" eb="4">
      <t>ブン</t>
    </rPh>
    <rPh sb="10" eb="12">
      <t>ジョジュツ</t>
    </rPh>
    <rPh sb="15" eb="19">
      <t>トウジョウジンブツ</t>
    </rPh>
    <rPh sb="23" eb="25">
      <t>ヘンカ</t>
    </rPh>
    <rPh sb="35" eb="37">
      <t>ブンショウ</t>
    </rPh>
    <phoneticPr fontId="4"/>
  </si>
  <si>
    <t>　平均正答率は，市の平均より3.1ポイント上回っている。
〇海外の国土について選択する問題では，市の平均回答率より12.1ポイント高いことから各国の位置関係を理解していることが分かる。
●日本の周辺の海洋や日本の地形を問う問題では，市の平均を下回っていることから，日本の地理への理解が不足していることが分かる。</t>
    <rPh sb="1" eb="6">
      <t>ヘイキンセイトウリツ</t>
    </rPh>
    <rPh sb="8" eb="9">
      <t>シ</t>
    </rPh>
    <rPh sb="10" eb="12">
      <t>ヘイキン</t>
    </rPh>
    <rPh sb="21" eb="23">
      <t>ウワマワ</t>
    </rPh>
    <rPh sb="30" eb="32">
      <t>カイガイ</t>
    </rPh>
    <rPh sb="33" eb="35">
      <t>コクド</t>
    </rPh>
    <rPh sb="39" eb="41">
      <t>センタク</t>
    </rPh>
    <rPh sb="43" eb="45">
      <t>モンダイ</t>
    </rPh>
    <rPh sb="48" eb="49">
      <t>シ</t>
    </rPh>
    <rPh sb="50" eb="52">
      <t>ヘイキン</t>
    </rPh>
    <rPh sb="52" eb="55">
      <t>カイトウリツ</t>
    </rPh>
    <rPh sb="65" eb="66">
      <t>タカ</t>
    </rPh>
    <rPh sb="71" eb="73">
      <t>カッコク</t>
    </rPh>
    <rPh sb="74" eb="78">
      <t>イチカンケイ</t>
    </rPh>
    <rPh sb="79" eb="81">
      <t>リカイ</t>
    </rPh>
    <rPh sb="88" eb="89">
      <t>ワ</t>
    </rPh>
    <rPh sb="94" eb="96">
      <t>ニホン</t>
    </rPh>
    <rPh sb="97" eb="99">
      <t>シュウヘン</t>
    </rPh>
    <rPh sb="100" eb="102">
      <t>カイヨウ</t>
    </rPh>
    <rPh sb="103" eb="105">
      <t>ニホン</t>
    </rPh>
    <rPh sb="106" eb="108">
      <t>チケイ</t>
    </rPh>
    <rPh sb="109" eb="110">
      <t>ト</t>
    </rPh>
    <rPh sb="111" eb="113">
      <t>モンダイ</t>
    </rPh>
    <rPh sb="116" eb="117">
      <t>シ</t>
    </rPh>
    <rPh sb="118" eb="120">
      <t>ヘイキン</t>
    </rPh>
    <rPh sb="121" eb="123">
      <t>シタマワ</t>
    </rPh>
    <rPh sb="132" eb="134">
      <t>ニホン</t>
    </rPh>
    <rPh sb="135" eb="137">
      <t>チリ</t>
    </rPh>
    <rPh sb="139" eb="141">
      <t>リカイ</t>
    </rPh>
    <rPh sb="142" eb="144">
      <t>フソク</t>
    </rPh>
    <rPh sb="151" eb="152">
      <t>ワ</t>
    </rPh>
    <phoneticPr fontId="2"/>
  </si>
  <si>
    <t>　平均正答率は，市の平均より4.4ポイント上回っている。
〇水産物の流通の工夫について，資料をもとに判断する問題では，市の平均を8.5ポイント上回っていることから，資料の読解力が高いことが分かる。</t>
    <rPh sb="30" eb="33">
      <t>スイサンブツ</t>
    </rPh>
    <rPh sb="34" eb="36">
      <t>リュウツウ</t>
    </rPh>
    <rPh sb="37" eb="39">
      <t>クフウ</t>
    </rPh>
    <rPh sb="44" eb="46">
      <t>シリョウ</t>
    </rPh>
    <rPh sb="50" eb="52">
      <t>ハンダン</t>
    </rPh>
    <rPh sb="54" eb="56">
      <t>モンダイ</t>
    </rPh>
    <rPh sb="59" eb="60">
      <t>シ</t>
    </rPh>
    <rPh sb="61" eb="63">
      <t>ヘイキン</t>
    </rPh>
    <rPh sb="71" eb="73">
      <t>ウワマワ</t>
    </rPh>
    <rPh sb="82" eb="84">
      <t>シリョウ</t>
    </rPh>
    <rPh sb="85" eb="86">
      <t>ヨ</t>
    </rPh>
    <rPh sb="86" eb="87">
      <t>ト</t>
    </rPh>
    <rPh sb="87" eb="88">
      <t>チカラ</t>
    </rPh>
    <rPh sb="89" eb="90">
      <t>タカ</t>
    </rPh>
    <rPh sb="94" eb="95">
      <t>ワ</t>
    </rPh>
    <phoneticPr fontId="2"/>
  </si>
  <si>
    <t>・資料から正しく内容を読み取り，自分自身の考えを持たせたり，資料を取捨選別したりする機会を増やすことで，資料の読解力を伸ばしていく。</t>
    <rPh sb="1" eb="3">
      <t>シリョウ</t>
    </rPh>
    <rPh sb="5" eb="6">
      <t>タダ</t>
    </rPh>
    <rPh sb="8" eb="10">
      <t>ナイヨウ</t>
    </rPh>
    <rPh sb="11" eb="12">
      <t>ヨ</t>
    </rPh>
    <rPh sb="13" eb="14">
      <t>ト</t>
    </rPh>
    <rPh sb="16" eb="20">
      <t>ジブンジシン</t>
    </rPh>
    <rPh sb="21" eb="22">
      <t>カンガ</t>
    </rPh>
    <rPh sb="24" eb="25">
      <t>モ</t>
    </rPh>
    <rPh sb="30" eb="32">
      <t>シリョウ</t>
    </rPh>
    <rPh sb="33" eb="37">
      <t>シュシャセンベツ</t>
    </rPh>
    <rPh sb="42" eb="44">
      <t>キカイ</t>
    </rPh>
    <rPh sb="45" eb="46">
      <t>フ</t>
    </rPh>
    <rPh sb="52" eb="54">
      <t>シリョウ</t>
    </rPh>
    <rPh sb="55" eb="57">
      <t>ドッカイ</t>
    </rPh>
    <rPh sb="57" eb="58">
      <t>リョク</t>
    </rPh>
    <rPh sb="59" eb="60">
      <t>ノ</t>
    </rPh>
    <phoneticPr fontId="2"/>
  </si>
  <si>
    <t>　平均正答率は，市の平均より1.7ポイント下回っている。
〇自動車の製造工程や，工業製品の分類はよく理解している。
●日本の工業の特色について，資料をもとに表現する問題では，市の平均よりも6.7ポイント低いことから資料から読解した内容を記述することに課題があることが分かる。</t>
    <rPh sb="21" eb="22">
      <t>シタ</t>
    </rPh>
    <rPh sb="30" eb="33">
      <t>ジドウシャ</t>
    </rPh>
    <rPh sb="34" eb="38">
      <t>セイゾウコウテイ</t>
    </rPh>
    <rPh sb="40" eb="42">
      <t>コウギョウ</t>
    </rPh>
    <rPh sb="42" eb="44">
      <t>セイヒン</t>
    </rPh>
    <rPh sb="45" eb="47">
      <t>ブンルイ</t>
    </rPh>
    <rPh sb="50" eb="52">
      <t>リカイ</t>
    </rPh>
    <rPh sb="59" eb="61">
      <t>ニホン</t>
    </rPh>
    <rPh sb="62" eb="64">
      <t>コウギョウ</t>
    </rPh>
    <rPh sb="65" eb="67">
      <t>トクショク</t>
    </rPh>
    <rPh sb="72" eb="74">
      <t>シリョウ</t>
    </rPh>
    <rPh sb="78" eb="80">
      <t>ヒョウゲン</t>
    </rPh>
    <rPh sb="82" eb="84">
      <t>モンダイ</t>
    </rPh>
    <rPh sb="87" eb="88">
      <t>シ</t>
    </rPh>
    <rPh sb="89" eb="91">
      <t>ヘイキン</t>
    </rPh>
    <rPh sb="101" eb="102">
      <t>ヒク</t>
    </rPh>
    <rPh sb="107" eb="109">
      <t>シリョウ</t>
    </rPh>
    <rPh sb="111" eb="113">
      <t>ドッカイ</t>
    </rPh>
    <rPh sb="115" eb="117">
      <t>ナイヨウ</t>
    </rPh>
    <rPh sb="118" eb="120">
      <t>キジュツ</t>
    </rPh>
    <rPh sb="125" eb="127">
      <t>カダイ</t>
    </rPh>
    <rPh sb="133" eb="134">
      <t>ワ</t>
    </rPh>
    <phoneticPr fontId="2"/>
  </si>
  <si>
    <t>　平均正答率は，市の平均より17.8ポイント上回っている。
〇日本国憲法における天皇の地位や，国民の義務についてはよく理解できている。
〇内閣の働きや国民と国会と内閣の関係についてはよく理解できている。</t>
    <rPh sb="31" eb="33">
      <t>ニホン</t>
    </rPh>
    <rPh sb="33" eb="34">
      <t>コク</t>
    </rPh>
    <rPh sb="34" eb="36">
      <t>ケンポウ</t>
    </rPh>
    <rPh sb="40" eb="42">
      <t>テンノウ</t>
    </rPh>
    <rPh sb="43" eb="45">
      <t>チイ</t>
    </rPh>
    <rPh sb="47" eb="49">
      <t>コクミン</t>
    </rPh>
    <rPh sb="50" eb="52">
      <t>ギム</t>
    </rPh>
    <rPh sb="59" eb="61">
      <t>リカイ</t>
    </rPh>
    <rPh sb="69" eb="71">
      <t>ナイカク</t>
    </rPh>
    <rPh sb="72" eb="73">
      <t>ハタラ</t>
    </rPh>
    <rPh sb="75" eb="77">
      <t>コクミン</t>
    </rPh>
    <rPh sb="78" eb="80">
      <t>コッカイ</t>
    </rPh>
    <rPh sb="81" eb="83">
      <t>ナイカク</t>
    </rPh>
    <rPh sb="84" eb="86">
      <t>カンケイ</t>
    </rPh>
    <rPh sb="93" eb="95">
      <t>リカイ</t>
    </rPh>
    <phoneticPr fontId="2"/>
  </si>
  <si>
    <t>・時代背景をおさえつつ，なぜその時代にその文化が生まれたのかを考えさせるようにする。
・日本史の出来事について，起きた背景や関連する物事についての理解を深められるよう手立てを図る。</t>
    <rPh sb="1" eb="3">
      <t>ジダイ</t>
    </rPh>
    <rPh sb="3" eb="5">
      <t>ハイケイ</t>
    </rPh>
    <rPh sb="16" eb="18">
      <t>ジダイ</t>
    </rPh>
    <rPh sb="21" eb="23">
      <t>ブンカ</t>
    </rPh>
    <rPh sb="24" eb="25">
      <t>ウ</t>
    </rPh>
    <rPh sb="31" eb="32">
      <t>カンガ</t>
    </rPh>
    <rPh sb="44" eb="47">
      <t>ニホンシ</t>
    </rPh>
    <rPh sb="48" eb="51">
      <t>デキゴト</t>
    </rPh>
    <rPh sb="56" eb="57">
      <t>オ</t>
    </rPh>
    <rPh sb="59" eb="61">
      <t>ハイケイ</t>
    </rPh>
    <rPh sb="62" eb="64">
      <t>カンレン</t>
    </rPh>
    <rPh sb="66" eb="68">
      <t>モノゴト</t>
    </rPh>
    <rPh sb="73" eb="75">
      <t>リカイ</t>
    </rPh>
    <rPh sb="76" eb="77">
      <t>フカ</t>
    </rPh>
    <rPh sb="83" eb="85">
      <t>テダ</t>
    </rPh>
    <rPh sb="87" eb="88">
      <t>ハカ</t>
    </rPh>
    <phoneticPr fontId="2"/>
  </si>
  <si>
    <t>・引き続き理科的な言葉や現象の意味を丁寧に捉えさせたり，ワークシートへ記述したり，発表の場を設けたりすることで表現を繰り返し練習し，基礎的な語彙力として定着するよう支援していく。
・理科の中で覚えていきたい言葉は，実験の中で実験・観察や結果の記録をし，考察する中で，何度も触れさせるようにする。さらに，実物や画像と結びつけ，現象として十分に理解させるようにする。
・目に見えにくい物，実物での実験観察が難しい物についての理解が十分ではない面が見られるので，目に見えにくい物では，モデルを使った表現をしたり，実物での観察が難しい物は，可能な実験観察と，資料や画像を結びつけた学習を行ったりして，より実感が伴った理解ができるように授業の展開を工夫する。</t>
    <rPh sb="1" eb="2">
      <t>ヒ</t>
    </rPh>
    <rPh sb="3" eb="4">
      <t>ツヅ</t>
    </rPh>
    <rPh sb="5" eb="7">
      <t>リカ</t>
    </rPh>
    <rPh sb="7" eb="8">
      <t>テキ</t>
    </rPh>
    <rPh sb="12" eb="14">
      <t>ゲンショウ</t>
    </rPh>
    <rPh sb="91" eb="93">
      <t>リカ</t>
    </rPh>
    <rPh sb="94" eb="95">
      <t>ナカ</t>
    </rPh>
    <rPh sb="96" eb="97">
      <t>オボ</t>
    </rPh>
    <rPh sb="103" eb="105">
      <t>コトバ</t>
    </rPh>
    <rPh sb="107" eb="109">
      <t>ジッケン</t>
    </rPh>
    <rPh sb="110" eb="111">
      <t>ナカ</t>
    </rPh>
    <rPh sb="118" eb="120">
      <t>ケッカ</t>
    </rPh>
    <rPh sb="133" eb="135">
      <t>ナンド</t>
    </rPh>
    <rPh sb="136" eb="137">
      <t>フ</t>
    </rPh>
    <rPh sb="151" eb="153">
      <t>ジツブツ</t>
    </rPh>
    <rPh sb="154" eb="156">
      <t>ガゾウ</t>
    </rPh>
    <rPh sb="157" eb="158">
      <t>ムス</t>
    </rPh>
    <rPh sb="162" eb="164">
      <t>ゲンショウ</t>
    </rPh>
    <rPh sb="167" eb="169">
      <t>ジュウブン</t>
    </rPh>
    <rPh sb="170" eb="172">
      <t>リカイ</t>
    </rPh>
    <rPh sb="183" eb="184">
      <t>メ</t>
    </rPh>
    <rPh sb="185" eb="186">
      <t>ミ</t>
    </rPh>
    <rPh sb="190" eb="191">
      <t>モノ</t>
    </rPh>
    <phoneticPr fontId="2"/>
  </si>
  <si>
    <t>・代表値の定着を図るため，繰り返し指導していく。
・説明を書く機会を増やすことで，説明の流れを定着させていく。</t>
    <rPh sb="1" eb="3">
      <t>ダイヒョウ</t>
    </rPh>
    <rPh sb="3" eb="4">
      <t>アタイ</t>
    </rPh>
    <rPh sb="5" eb="7">
      <t>テイチャク</t>
    </rPh>
    <rPh sb="8" eb="9">
      <t>ハカ</t>
    </rPh>
    <rPh sb="13" eb="14">
      <t>ク</t>
    </rPh>
    <rPh sb="15" eb="16">
      <t>カエ</t>
    </rPh>
    <rPh sb="17" eb="19">
      <t>シドウ</t>
    </rPh>
    <rPh sb="26" eb="28">
      <t>セツメイ</t>
    </rPh>
    <rPh sb="29" eb="30">
      <t>カ</t>
    </rPh>
    <rPh sb="31" eb="33">
      <t>キカイ</t>
    </rPh>
    <rPh sb="34" eb="35">
      <t>フ</t>
    </rPh>
    <rPh sb="41" eb="43">
      <t>セツメイ</t>
    </rPh>
    <rPh sb="44" eb="45">
      <t>ナガ</t>
    </rPh>
    <rPh sb="47" eb="49">
      <t>テイチャク</t>
    </rPh>
    <phoneticPr fontId="2"/>
  </si>
  <si>
    <t>・作図の方法だけでなく，その手順になる意味を合わせて指導することで図形の理解を深める指導をしていく。
・大問15のように設問の文章が長く，複雑な問題を読み取るため順序立てて考える指導を図る。</t>
    <rPh sb="1" eb="3">
      <t>サクズ</t>
    </rPh>
    <rPh sb="4" eb="6">
      <t>ホウホウ</t>
    </rPh>
    <rPh sb="14" eb="16">
      <t>テジュン</t>
    </rPh>
    <rPh sb="19" eb="21">
      <t>イミ</t>
    </rPh>
    <rPh sb="22" eb="23">
      <t>ア</t>
    </rPh>
    <rPh sb="26" eb="28">
      <t>シドウ</t>
    </rPh>
    <rPh sb="33" eb="35">
      <t>ズケイ</t>
    </rPh>
    <rPh sb="36" eb="38">
      <t>リカイ</t>
    </rPh>
    <rPh sb="39" eb="40">
      <t>フカ</t>
    </rPh>
    <rPh sb="42" eb="44">
      <t>シドウ</t>
    </rPh>
    <rPh sb="52" eb="53">
      <t>ダイ</t>
    </rPh>
    <rPh sb="53" eb="54">
      <t>モン</t>
    </rPh>
    <rPh sb="60" eb="62">
      <t>セツモン</t>
    </rPh>
    <rPh sb="63" eb="65">
      <t>ブンショウ</t>
    </rPh>
    <rPh sb="66" eb="67">
      <t>ナガ</t>
    </rPh>
    <rPh sb="69" eb="71">
      <t>フクザツ</t>
    </rPh>
    <rPh sb="72" eb="74">
      <t>モンダイ</t>
    </rPh>
    <rPh sb="75" eb="76">
      <t>ヨ</t>
    </rPh>
    <rPh sb="77" eb="78">
      <t>ト</t>
    </rPh>
    <rPh sb="81" eb="84">
      <t>ジュンジョダ</t>
    </rPh>
    <rPh sb="86" eb="87">
      <t>カンガ</t>
    </rPh>
    <rPh sb="89" eb="91">
      <t>シドウ</t>
    </rPh>
    <rPh sb="92" eb="93">
      <t>ハカ</t>
    </rPh>
    <phoneticPr fontId="2"/>
  </si>
  <si>
    <t>　平均正答率は81.4ポイント，市の平均より7.3ポイント上回っている。
〇すべての問題で市の平均を上回った。
〇特にデータの見方の考え方を用いた記述や応用問題の正答率が市の平均を大きく上回った。</t>
    <rPh sb="29" eb="31">
      <t>ウワマワ</t>
    </rPh>
    <rPh sb="42" eb="44">
      <t>モンダイ</t>
    </rPh>
    <rPh sb="45" eb="46">
      <t>シ</t>
    </rPh>
    <rPh sb="47" eb="49">
      <t>ヘイキン</t>
    </rPh>
    <rPh sb="50" eb="52">
      <t>ウワマワ</t>
    </rPh>
    <rPh sb="57" eb="58">
      <t>トク</t>
    </rPh>
    <rPh sb="63" eb="65">
      <t>ミカタ</t>
    </rPh>
    <rPh sb="66" eb="67">
      <t>カンガ</t>
    </rPh>
    <rPh sb="68" eb="69">
      <t>カタ</t>
    </rPh>
    <rPh sb="70" eb="71">
      <t>モチ</t>
    </rPh>
    <rPh sb="73" eb="75">
      <t>キジュツ</t>
    </rPh>
    <rPh sb="76" eb="78">
      <t>オウヨウ</t>
    </rPh>
    <rPh sb="78" eb="80">
      <t>モンダイ</t>
    </rPh>
    <rPh sb="81" eb="83">
      <t>セイトウ</t>
    </rPh>
    <rPh sb="83" eb="84">
      <t>リツ</t>
    </rPh>
    <rPh sb="85" eb="86">
      <t>シ</t>
    </rPh>
    <rPh sb="87" eb="89">
      <t>ヘイキン</t>
    </rPh>
    <rPh sb="90" eb="91">
      <t>オオ</t>
    </rPh>
    <rPh sb="93" eb="95">
      <t>ウワマワ</t>
    </rPh>
    <phoneticPr fontId="2"/>
  </si>
  <si>
    <t xml:space="preserve"> 　平均正答率は73.3ポイントで，市の平均より4.5ポイント上回っている。
〇文章の中から基準量と比較量を捉えて割合を求める問題の正答率が市の平均を大きく上回った。
●単位量あたりの大きさを出して比較する問題の正答率が市の平均をやや下回った。</t>
    <rPh sb="31" eb="32">
      <t>ウエ</t>
    </rPh>
    <rPh sb="40" eb="42">
      <t>ブンショウ</t>
    </rPh>
    <rPh sb="43" eb="44">
      <t>ナカ</t>
    </rPh>
    <rPh sb="46" eb="48">
      <t>キジュン</t>
    </rPh>
    <rPh sb="48" eb="49">
      <t>リョウ</t>
    </rPh>
    <rPh sb="50" eb="52">
      <t>ヒカク</t>
    </rPh>
    <rPh sb="52" eb="53">
      <t>リョウ</t>
    </rPh>
    <rPh sb="54" eb="55">
      <t>トラ</t>
    </rPh>
    <rPh sb="57" eb="59">
      <t>ワリアイ</t>
    </rPh>
    <rPh sb="60" eb="61">
      <t>モト</t>
    </rPh>
    <rPh sb="63" eb="65">
      <t>モンダイ</t>
    </rPh>
    <rPh sb="66" eb="68">
      <t>セイトウ</t>
    </rPh>
    <rPh sb="68" eb="69">
      <t>リツ</t>
    </rPh>
    <rPh sb="70" eb="71">
      <t>シ</t>
    </rPh>
    <rPh sb="72" eb="74">
      <t>ヘイキン</t>
    </rPh>
    <rPh sb="75" eb="76">
      <t>オオ</t>
    </rPh>
    <rPh sb="78" eb="80">
      <t>ウワマワ</t>
    </rPh>
    <rPh sb="85" eb="88">
      <t>タンイリョウ</t>
    </rPh>
    <rPh sb="92" eb="93">
      <t>オオ</t>
    </rPh>
    <rPh sb="96" eb="97">
      <t>ダ</t>
    </rPh>
    <rPh sb="99" eb="101">
      <t>ヒカク</t>
    </rPh>
    <rPh sb="103" eb="105">
      <t>モンダイ</t>
    </rPh>
    <rPh sb="106" eb="108">
      <t>セイトウ</t>
    </rPh>
    <rPh sb="108" eb="109">
      <t>リツ</t>
    </rPh>
    <rPh sb="110" eb="111">
      <t>シ</t>
    </rPh>
    <rPh sb="112" eb="114">
      <t>ヘイキン</t>
    </rPh>
    <rPh sb="117" eb="119">
      <t>シタマワ</t>
    </rPh>
    <phoneticPr fontId="2"/>
  </si>
  <si>
    <t>　平均正答率は67.7ポイント，市の平均より0.9ポイント上回っている。
〇全体的に市の平均を上回っている。　　　　　　　　　　　　　　　　　
●正六角形の作図方法から角度を答える問題と単位量の問題が市の平均を下回った。
●対称な図形の発展問題は全て市の正答率を下回った。</t>
    <rPh sb="29" eb="30">
      <t>ウエ</t>
    </rPh>
    <rPh sb="38" eb="41">
      <t>ゼンタイテキ</t>
    </rPh>
    <rPh sb="73" eb="74">
      <t>セイ</t>
    </rPh>
    <rPh sb="74" eb="75">
      <t>６</t>
    </rPh>
    <rPh sb="75" eb="77">
      <t>カクケイ</t>
    </rPh>
    <rPh sb="78" eb="80">
      <t>サクズ</t>
    </rPh>
    <rPh sb="80" eb="82">
      <t>ホウホウ</t>
    </rPh>
    <rPh sb="84" eb="86">
      <t>カクド</t>
    </rPh>
    <rPh sb="87" eb="88">
      <t>コタ</t>
    </rPh>
    <rPh sb="90" eb="92">
      <t>モンダイ</t>
    </rPh>
    <rPh sb="93" eb="95">
      <t>タンイ</t>
    </rPh>
    <rPh sb="95" eb="96">
      <t>リョウ</t>
    </rPh>
    <rPh sb="97" eb="99">
      <t>モンダイ</t>
    </rPh>
    <rPh sb="100" eb="101">
      <t>シ</t>
    </rPh>
    <rPh sb="102" eb="104">
      <t>ヘイキン</t>
    </rPh>
    <rPh sb="105" eb="107">
      <t>シタマワ</t>
    </rPh>
    <phoneticPr fontId="2"/>
  </si>
  <si>
    <t>　平均正答率は79．7ポイントで，ほかの領域よりも高く，市の平均正答率を4.6ポイント上回っている。
〇小数や分数の四則演算の正答率が高い。
●図を用いた立式の問題が市の平均を下回った。</t>
    <rPh sb="52" eb="54">
      <t>ショウスウ</t>
    </rPh>
    <rPh sb="55" eb="57">
      <t>ブンスウ</t>
    </rPh>
    <rPh sb="58" eb="62">
      <t>シソクエンザン</t>
    </rPh>
    <rPh sb="63" eb="66">
      <t>セイトウリツ</t>
    </rPh>
    <rPh sb="72" eb="73">
      <t>ズ</t>
    </rPh>
    <rPh sb="74" eb="75">
      <t>モチ</t>
    </rPh>
    <rPh sb="77" eb="79">
      <t>リッシキ</t>
    </rPh>
    <rPh sb="80" eb="82">
      <t>モンダイ</t>
    </rPh>
    <rPh sb="83" eb="84">
      <t>シ</t>
    </rPh>
    <rPh sb="85" eb="87">
      <t>ヘイキン</t>
    </rPh>
    <rPh sb="88" eb="90">
      <t>シタマワ</t>
    </rPh>
    <phoneticPr fontId="2"/>
  </si>
  <si>
    <t>　平均正答率は，市の平均を2.3ポイント下回っている。
○「話の内容を捉えている」「意図に応じて，質問を工夫している」問題は，いずれも市の平均正答率を3ポイント以上，上回っている。</t>
    <rPh sb="1" eb="3">
      <t>ヘイキン</t>
    </rPh>
    <rPh sb="3" eb="5">
      <t>セイトウ</t>
    </rPh>
    <rPh sb="5" eb="6">
      <t>リツ</t>
    </rPh>
    <rPh sb="8" eb="9">
      <t>シ</t>
    </rPh>
    <rPh sb="10" eb="12">
      <t>ヘイキン</t>
    </rPh>
    <rPh sb="20" eb="21">
      <t>シタ</t>
    </rPh>
    <rPh sb="30" eb="31">
      <t>ハナシ</t>
    </rPh>
    <rPh sb="32" eb="34">
      <t>ナイヨウ</t>
    </rPh>
    <rPh sb="35" eb="36">
      <t>トラ</t>
    </rPh>
    <rPh sb="42" eb="44">
      <t>イト</t>
    </rPh>
    <rPh sb="45" eb="46">
      <t>オウ</t>
    </rPh>
    <rPh sb="49" eb="51">
      <t>シツモン</t>
    </rPh>
    <rPh sb="52" eb="54">
      <t>クフウ</t>
    </rPh>
    <rPh sb="59" eb="61">
      <t>モンダイ</t>
    </rPh>
    <rPh sb="67" eb="68">
      <t>シ</t>
    </rPh>
    <rPh sb="69" eb="71">
      <t>ヘイキン</t>
    </rPh>
    <rPh sb="71" eb="74">
      <t>セイトウリツ</t>
    </rPh>
    <rPh sb="80" eb="82">
      <t>イジョウ</t>
    </rPh>
    <rPh sb="83" eb="85">
      <t>ウワマワ</t>
    </rPh>
    <phoneticPr fontId="4"/>
  </si>
  <si>
    <t xml:space="preserve">　平均正答率は，市の平均より9.1ポイント上回っている。
○浸食・振り子の1往復・直列つなぎ等理科的な事柄については,市の平均よりポイントが高く,よく理解できている。学習内容を毎時押さえて振り返っている成果である。
○流れる水の量が増えたときの速さの変化について理解しているの問題では,96.7％の正答率で市の平均より高い。条件設定を行い，流水の実験装置で検証実験を行ったことが生かされている。
●酸素には物を燃やす働きがあるの問題では，正答率が73.3％で，市の平均よりも1.9ポイント低い結果となった。気体という捉えにくい物について理解を深める工夫が必要である。
●消化された物が小腸で吸収されることを理解しているについての正答率は53.3％で，市の平均よりも10.5ポイント下回った。
</t>
    <rPh sb="21" eb="23">
      <t>ウワマワ</t>
    </rPh>
    <rPh sb="30" eb="32">
      <t>シンショク</t>
    </rPh>
    <rPh sb="33" eb="34">
      <t>フ</t>
    </rPh>
    <rPh sb="35" eb="36">
      <t>コ</t>
    </rPh>
    <rPh sb="38" eb="40">
      <t>オウフク</t>
    </rPh>
    <rPh sb="41" eb="43">
      <t>チョクレツ</t>
    </rPh>
    <rPh sb="46" eb="47">
      <t>ナド</t>
    </rPh>
    <rPh sb="47" eb="49">
      <t>リカ</t>
    </rPh>
    <rPh sb="49" eb="50">
      <t>テキ</t>
    </rPh>
    <rPh sb="51" eb="53">
      <t>コトガラ</t>
    </rPh>
    <rPh sb="59" eb="60">
      <t>シ</t>
    </rPh>
    <rPh sb="61" eb="63">
      <t>ヘイキン</t>
    </rPh>
    <rPh sb="70" eb="71">
      <t>タカ</t>
    </rPh>
    <rPh sb="75" eb="77">
      <t>リカイ</t>
    </rPh>
    <rPh sb="83" eb="85">
      <t>ガクシュウ</t>
    </rPh>
    <rPh sb="85" eb="87">
      <t>ナイヨウ</t>
    </rPh>
    <rPh sb="88" eb="90">
      <t>マイジ</t>
    </rPh>
    <rPh sb="90" eb="91">
      <t>オ</t>
    </rPh>
    <rPh sb="94" eb="95">
      <t>フ</t>
    </rPh>
    <rPh sb="96" eb="97">
      <t>カエ</t>
    </rPh>
    <rPh sb="101" eb="103">
      <t>セイカ</t>
    </rPh>
    <rPh sb="109" eb="110">
      <t>ナガ</t>
    </rPh>
    <rPh sb="112" eb="113">
      <t>ミズ</t>
    </rPh>
    <rPh sb="114" eb="115">
      <t>リョウ</t>
    </rPh>
    <rPh sb="116" eb="117">
      <t>フ</t>
    </rPh>
    <rPh sb="122" eb="123">
      <t>ハヤ</t>
    </rPh>
    <rPh sb="125" eb="127">
      <t>ヘンカ</t>
    </rPh>
    <rPh sb="131" eb="133">
      <t>リカイ</t>
    </rPh>
    <rPh sb="138" eb="140">
      <t>モンダイ</t>
    </rPh>
    <rPh sb="149" eb="152">
      <t>セイトウリツ</t>
    </rPh>
    <rPh sb="153" eb="154">
      <t>シ</t>
    </rPh>
    <rPh sb="155" eb="157">
      <t>ヘイキン</t>
    </rPh>
    <rPh sb="159" eb="160">
      <t>タカ</t>
    </rPh>
    <rPh sb="162" eb="164">
      <t>ジョウケン</t>
    </rPh>
    <rPh sb="164" eb="166">
      <t>セッテイ</t>
    </rPh>
    <rPh sb="167" eb="168">
      <t>オコナ</t>
    </rPh>
    <rPh sb="170" eb="172">
      <t>リュウスイ</t>
    </rPh>
    <rPh sb="173" eb="175">
      <t>ジッケン</t>
    </rPh>
    <rPh sb="175" eb="177">
      <t>ソウチ</t>
    </rPh>
    <rPh sb="178" eb="180">
      <t>ケンショウ</t>
    </rPh>
    <rPh sb="180" eb="182">
      <t>ジッケン</t>
    </rPh>
    <rPh sb="183" eb="184">
      <t>オコナ</t>
    </rPh>
    <rPh sb="189" eb="190">
      <t>イ</t>
    </rPh>
    <rPh sb="199" eb="201">
      <t>サンソ</t>
    </rPh>
    <rPh sb="203" eb="204">
      <t>モノ</t>
    </rPh>
    <rPh sb="205" eb="206">
      <t>モ</t>
    </rPh>
    <rPh sb="208" eb="209">
      <t>ハタラ</t>
    </rPh>
    <rPh sb="214" eb="216">
      <t>モンダイ</t>
    </rPh>
    <rPh sb="219" eb="222">
      <t>セイトウリツ</t>
    </rPh>
    <rPh sb="230" eb="231">
      <t>シ</t>
    </rPh>
    <rPh sb="232" eb="234">
      <t>ヘイキン</t>
    </rPh>
    <rPh sb="244" eb="245">
      <t>ヒク</t>
    </rPh>
    <rPh sb="246" eb="248">
      <t>ケッカ</t>
    </rPh>
    <rPh sb="253" eb="255">
      <t>キタイ</t>
    </rPh>
    <rPh sb="258" eb="259">
      <t>トラ</t>
    </rPh>
    <rPh sb="263" eb="264">
      <t>モノ</t>
    </rPh>
    <rPh sb="268" eb="270">
      <t>リカイ</t>
    </rPh>
    <rPh sb="271" eb="272">
      <t>フカ</t>
    </rPh>
    <rPh sb="274" eb="276">
      <t>クフウ</t>
    </rPh>
    <rPh sb="277" eb="279">
      <t>ヒツヨウ</t>
    </rPh>
    <rPh sb="285" eb="287">
      <t>ショウカ</t>
    </rPh>
    <rPh sb="290" eb="291">
      <t>モノ</t>
    </rPh>
    <rPh sb="292" eb="294">
      <t>ショウチョウ</t>
    </rPh>
    <rPh sb="295" eb="297">
      <t>キュウシュウ</t>
    </rPh>
    <rPh sb="303" eb="305">
      <t>リカイ</t>
    </rPh>
    <rPh sb="314" eb="317">
      <t>セイトウリツ</t>
    </rPh>
    <rPh sb="325" eb="326">
      <t>シ</t>
    </rPh>
    <rPh sb="327" eb="329">
      <t>ヘイキン</t>
    </rPh>
    <rPh sb="340" eb="342">
      <t>シタマワ</t>
    </rPh>
    <phoneticPr fontId="2"/>
  </si>
  <si>
    <t>　平均正答率は，市の平均より8.7ポイント上回っている。
〇振り子の周期は，長さに依存することを理解し条件設定を考えて同じ周期になるものを選ぶことができている。市よりも19ポイント高い。
〇グラフを読み，食塩とミョウバンの溶ける量を考える問題では，市よりも12ポイント高く,グラフの活用ができている。
●実験の結果から，コイルの巻き数を増やすと電磁石の強さが大きくなることを説明することは，市より9ポイント低く，事象を適切な言葉で説明することに課題がある。
●二酸化炭素と窒素を区別する検証方法を選択する問題では市の平均より4.1ポイント低い結果で,様々な方法から推測して物質を特定する事に課題がある。</t>
    <rPh sb="1" eb="3">
      <t>ヘイキン</t>
    </rPh>
    <rPh sb="3" eb="5">
      <t>セイトウ</t>
    </rPh>
    <rPh sb="5" eb="6">
      <t>リツ</t>
    </rPh>
    <rPh sb="8" eb="9">
      <t>シ</t>
    </rPh>
    <rPh sb="10" eb="12">
      <t>ヘイキン</t>
    </rPh>
    <rPh sb="21" eb="23">
      <t>ウワマワ</t>
    </rPh>
    <rPh sb="30" eb="31">
      <t>フ</t>
    </rPh>
    <rPh sb="32" eb="33">
      <t>コ</t>
    </rPh>
    <rPh sb="34" eb="36">
      <t>シュウキ</t>
    </rPh>
    <rPh sb="38" eb="39">
      <t>ナガ</t>
    </rPh>
    <rPh sb="41" eb="43">
      <t>イゾン</t>
    </rPh>
    <rPh sb="48" eb="50">
      <t>リカイ</t>
    </rPh>
    <rPh sb="51" eb="53">
      <t>ジョウケン</t>
    </rPh>
    <rPh sb="53" eb="55">
      <t>セッテイ</t>
    </rPh>
    <rPh sb="56" eb="57">
      <t>カンガ</t>
    </rPh>
    <rPh sb="59" eb="60">
      <t>オナ</t>
    </rPh>
    <rPh sb="61" eb="63">
      <t>シュウキ</t>
    </rPh>
    <rPh sb="69" eb="70">
      <t>エラ</t>
    </rPh>
    <rPh sb="80" eb="81">
      <t>シ</t>
    </rPh>
    <rPh sb="90" eb="91">
      <t>タカ</t>
    </rPh>
    <rPh sb="99" eb="100">
      <t>ヨ</t>
    </rPh>
    <rPh sb="102" eb="104">
      <t>ショクエン</t>
    </rPh>
    <rPh sb="111" eb="112">
      <t>ト</t>
    </rPh>
    <rPh sb="114" eb="115">
      <t>リョウ</t>
    </rPh>
    <rPh sb="116" eb="117">
      <t>カンガ</t>
    </rPh>
    <rPh sb="119" eb="121">
      <t>モンダイ</t>
    </rPh>
    <rPh sb="124" eb="125">
      <t>シ</t>
    </rPh>
    <rPh sb="134" eb="135">
      <t>タカ</t>
    </rPh>
    <rPh sb="141" eb="143">
      <t>カツヨウ</t>
    </rPh>
    <rPh sb="152" eb="154">
      <t>ジッケン</t>
    </rPh>
    <rPh sb="155" eb="157">
      <t>ケッカ</t>
    </rPh>
    <rPh sb="164" eb="165">
      <t>マ</t>
    </rPh>
    <rPh sb="166" eb="167">
      <t>スウ</t>
    </rPh>
    <rPh sb="168" eb="169">
      <t>フ</t>
    </rPh>
    <rPh sb="172" eb="175">
      <t>デンジシャク</t>
    </rPh>
    <rPh sb="176" eb="177">
      <t>ツヨ</t>
    </rPh>
    <rPh sb="179" eb="180">
      <t>オオ</t>
    </rPh>
    <rPh sb="187" eb="189">
      <t>セツメイ</t>
    </rPh>
    <rPh sb="195" eb="196">
      <t>シ</t>
    </rPh>
    <rPh sb="203" eb="204">
      <t>ヒク</t>
    </rPh>
    <rPh sb="206" eb="208">
      <t>ジショウ</t>
    </rPh>
    <rPh sb="209" eb="211">
      <t>テキセツ</t>
    </rPh>
    <rPh sb="212" eb="214">
      <t>コトバ</t>
    </rPh>
    <rPh sb="215" eb="217">
      <t>セツメイ</t>
    </rPh>
    <rPh sb="222" eb="224">
      <t>カダイ</t>
    </rPh>
    <rPh sb="230" eb="233">
      <t>ニサンカ</t>
    </rPh>
    <rPh sb="233" eb="235">
      <t>タンソ</t>
    </rPh>
    <rPh sb="236" eb="238">
      <t>チッソ</t>
    </rPh>
    <rPh sb="239" eb="241">
      <t>クベツ</t>
    </rPh>
    <rPh sb="243" eb="245">
      <t>ケンショウ</t>
    </rPh>
    <rPh sb="245" eb="247">
      <t>ホウホウ</t>
    </rPh>
    <rPh sb="248" eb="250">
      <t>センタク</t>
    </rPh>
    <rPh sb="252" eb="254">
      <t>モンダイ</t>
    </rPh>
    <rPh sb="256" eb="257">
      <t>シ</t>
    </rPh>
    <rPh sb="258" eb="260">
      <t>ヘイキン</t>
    </rPh>
    <rPh sb="269" eb="270">
      <t>ヒク</t>
    </rPh>
    <rPh sb="271" eb="273">
      <t>ケッカ</t>
    </rPh>
    <rPh sb="275" eb="277">
      <t>サマザマ</t>
    </rPh>
    <rPh sb="278" eb="280">
      <t>ホウホウ</t>
    </rPh>
    <rPh sb="282" eb="284">
      <t>スイソク</t>
    </rPh>
    <rPh sb="293" eb="294">
      <t>コト</t>
    </rPh>
    <rPh sb="295" eb="297">
      <t>カダイ</t>
    </rPh>
    <phoneticPr fontId="2"/>
  </si>
  <si>
    <t>対話的で深い学びに迫る学び合いの工夫</t>
    <rPh sb="0" eb="3">
      <t>タイワテキ</t>
    </rPh>
    <rPh sb="4" eb="5">
      <t>フカ</t>
    </rPh>
    <rPh sb="6" eb="7">
      <t>マナ</t>
    </rPh>
    <rPh sb="9" eb="10">
      <t>セマ</t>
    </rPh>
    <rPh sb="11" eb="12">
      <t>マナ</t>
    </rPh>
    <rPh sb="13" eb="14">
      <t>ア</t>
    </rPh>
    <rPh sb="16" eb="18">
      <t>クフウ</t>
    </rPh>
    <phoneticPr fontId="2"/>
  </si>
  <si>
    <t>個に応じた学習</t>
    <rPh sb="0" eb="1">
      <t>コ</t>
    </rPh>
    <rPh sb="2" eb="3">
      <t>オウ</t>
    </rPh>
    <rPh sb="5" eb="7">
      <t>ガクシュウ</t>
    </rPh>
    <phoneticPr fontId="2"/>
  </si>
  <si>
    <t>　「学習した内容について，授業で習ったことを，自分なりに分かりやすくノートなどにまとめている」質問では，肯定割合が83.3％で市の平均を4.4ポイント上回っている。全ての学年において，児童が主体的で深い学びを実現できるよう，十分な活動時間の確保とまとめや振り返りを自分の言葉で表現できる力の育成を目指し，授業の工夫改善に取り組んできた成果であると捉えられる。</t>
    <rPh sb="2" eb="4">
      <t>ガクシュウ</t>
    </rPh>
    <rPh sb="6" eb="8">
      <t>ナイヨウ</t>
    </rPh>
    <rPh sb="13" eb="15">
      <t>ジュギョウ</t>
    </rPh>
    <rPh sb="16" eb="17">
      <t>ナラ</t>
    </rPh>
    <rPh sb="23" eb="25">
      <t>ジブン</t>
    </rPh>
    <rPh sb="28" eb="29">
      <t>ワ</t>
    </rPh>
    <rPh sb="47" eb="49">
      <t>シツモン</t>
    </rPh>
    <rPh sb="52" eb="56">
      <t>コウテイワリアイ</t>
    </rPh>
    <rPh sb="63" eb="64">
      <t>シ</t>
    </rPh>
    <rPh sb="65" eb="67">
      <t>ヘイキン</t>
    </rPh>
    <rPh sb="75" eb="77">
      <t>ウワマワ</t>
    </rPh>
    <rPh sb="82" eb="83">
      <t>スベ</t>
    </rPh>
    <rPh sb="85" eb="87">
      <t>ガクネン</t>
    </rPh>
    <rPh sb="92" eb="94">
      <t>ジドウ</t>
    </rPh>
    <rPh sb="95" eb="98">
      <t>シュタイテキ</t>
    </rPh>
    <rPh sb="99" eb="100">
      <t>フカ</t>
    </rPh>
    <rPh sb="101" eb="102">
      <t>マナ</t>
    </rPh>
    <rPh sb="104" eb="106">
      <t>ジツゲン</t>
    </rPh>
    <rPh sb="112" eb="114">
      <t>ジュウブン</t>
    </rPh>
    <rPh sb="115" eb="117">
      <t>カツドウ</t>
    </rPh>
    <rPh sb="117" eb="119">
      <t>ジカン</t>
    </rPh>
    <rPh sb="120" eb="122">
      <t>カクホ</t>
    </rPh>
    <rPh sb="127" eb="128">
      <t>フ</t>
    </rPh>
    <rPh sb="129" eb="130">
      <t>カエ</t>
    </rPh>
    <rPh sb="132" eb="134">
      <t>ジブン</t>
    </rPh>
    <rPh sb="135" eb="137">
      <t>コトバ</t>
    </rPh>
    <rPh sb="138" eb="140">
      <t>ヒョウゲン</t>
    </rPh>
    <rPh sb="143" eb="144">
      <t>チカラ</t>
    </rPh>
    <rPh sb="145" eb="147">
      <t>イクセイ</t>
    </rPh>
    <rPh sb="148" eb="150">
      <t>メザ</t>
    </rPh>
    <rPh sb="152" eb="154">
      <t>ジュギョウ</t>
    </rPh>
    <rPh sb="155" eb="159">
      <t>クフウカイゼン</t>
    </rPh>
    <rPh sb="160" eb="161">
      <t>ト</t>
    </rPh>
    <rPh sb="162" eb="163">
      <t>ク</t>
    </rPh>
    <rPh sb="167" eb="169">
      <t>セイカ</t>
    </rPh>
    <rPh sb="173" eb="174">
      <t>トラ</t>
    </rPh>
    <phoneticPr fontId="2"/>
  </si>
  <si>
    <t>　「根拠をあげながら話すことができる」質問では，83.3%で市の肯定割合を14．9ポイント，「話合いに自分から進んで参加している」質問は，90％でどちらも市の肯定割合を10％上回るなど，児童のアンケートにおいては成果が見られた。一方で，国語科の書く領域においては書き表し方に課題が見られる。</t>
    <rPh sb="2" eb="4">
      <t>コンキョ</t>
    </rPh>
    <rPh sb="10" eb="11">
      <t>ハナ</t>
    </rPh>
    <rPh sb="19" eb="21">
      <t>シツモン</t>
    </rPh>
    <rPh sb="30" eb="31">
      <t>シ</t>
    </rPh>
    <rPh sb="32" eb="36">
      <t>コウテイワリアイ</t>
    </rPh>
    <rPh sb="47" eb="49">
      <t>ハナシア</t>
    </rPh>
    <rPh sb="51" eb="53">
      <t>ジブン</t>
    </rPh>
    <rPh sb="55" eb="56">
      <t>スス</t>
    </rPh>
    <rPh sb="58" eb="60">
      <t>サンカ</t>
    </rPh>
    <rPh sb="65" eb="67">
      <t>シツモン</t>
    </rPh>
    <rPh sb="77" eb="78">
      <t>シ</t>
    </rPh>
    <rPh sb="79" eb="83">
      <t>コウテイワリアイ</t>
    </rPh>
    <rPh sb="87" eb="89">
      <t>ウワマワ</t>
    </rPh>
    <rPh sb="93" eb="95">
      <t>ジドウ</t>
    </rPh>
    <rPh sb="106" eb="108">
      <t>セイカ</t>
    </rPh>
    <rPh sb="109" eb="110">
      <t>ミ</t>
    </rPh>
    <rPh sb="114" eb="116">
      <t>イッポウ</t>
    </rPh>
    <rPh sb="118" eb="121">
      <t>コクゴカ</t>
    </rPh>
    <phoneticPr fontId="2"/>
  </si>
  <si>
    <t xml:space="preserve">　平均正答率は，市の平均正答率を0.8ポイント下回っている。
○「三字熟語の成り立ちについて理解している」問題の正答率は73.3％で，市の平均を4.7ポイント上回っている。
●「破れる」という漢字を書く問題の正答率は60.0％で市の平均正答率を11.5ポイント下回っている。
●「文と文の接続の関係を理解している」問題の正答率は46.7％で，市の平均を4.6ポイント下回っている。
</t>
    <rPh sb="8" eb="9">
      <t>シ</t>
    </rPh>
    <rPh sb="10" eb="15">
      <t>ヘイキンセイトウリツ</t>
    </rPh>
    <rPh sb="33" eb="34">
      <t>サン</t>
    </rPh>
    <rPh sb="34" eb="35">
      <t>ジ</t>
    </rPh>
    <rPh sb="35" eb="37">
      <t>ジュクゴ</t>
    </rPh>
    <rPh sb="38" eb="39">
      <t>ナ</t>
    </rPh>
    <rPh sb="40" eb="41">
      <t>タ</t>
    </rPh>
    <rPh sb="46" eb="48">
      <t>リカイ</t>
    </rPh>
    <rPh sb="53" eb="55">
      <t>モンダイ</t>
    </rPh>
    <rPh sb="56" eb="58">
      <t>セイトウ</t>
    </rPh>
    <rPh sb="58" eb="59">
      <t>リツ</t>
    </rPh>
    <rPh sb="67" eb="68">
      <t>シ</t>
    </rPh>
    <rPh sb="69" eb="71">
      <t>ヘイキン</t>
    </rPh>
    <rPh sb="79" eb="81">
      <t>ウワマワ</t>
    </rPh>
    <rPh sb="89" eb="90">
      <t>ヤブ</t>
    </rPh>
    <rPh sb="96" eb="98">
      <t>カンジ</t>
    </rPh>
    <rPh sb="99" eb="100">
      <t>カ</t>
    </rPh>
    <rPh sb="101" eb="103">
      <t>モンダイ</t>
    </rPh>
    <rPh sb="104" eb="106">
      <t>セイトウ</t>
    </rPh>
    <rPh sb="106" eb="107">
      <t>リツ</t>
    </rPh>
    <rPh sb="114" eb="115">
      <t>シ</t>
    </rPh>
    <rPh sb="116" eb="118">
      <t>ヘイキン</t>
    </rPh>
    <rPh sb="118" eb="121">
      <t>セイトウリツ</t>
    </rPh>
    <rPh sb="130" eb="132">
      <t>シタマワ</t>
    </rPh>
    <rPh sb="140" eb="141">
      <t>ブン</t>
    </rPh>
    <rPh sb="142" eb="143">
      <t>ブン</t>
    </rPh>
    <rPh sb="144" eb="146">
      <t>セツゾク</t>
    </rPh>
    <rPh sb="147" eb="149">
      <t>カンケイ</t>
    </rPh>
    <rPh sb="150" eb="152">
      <t>リカイ</t>
    </rPh>
    <rPh sb="157" eb="159">
      <t>モンダイ</t>
    </rPh>
    <rPh sb="160" eb="162">
      <t>セイトウ</t>
    </rPh>
    <rPh sb="162" eb="163">
      <t>リツ</t>
    </rPh>
    <rPh sb="171" eb="172">
      <t>シ</t>
    </rPh>
    <rPh sb="173" eb="175">
      <t>ヘイキン</t>
    </rPh>
    <rPh sb="183" eb="185">
      <t>シタマワ</t>
    </rPh>
    <phoneticPr fontId="2"/>
  </si>
  <si>
    <t>　平均正答率は，市の平均を2.5ポイント下回っている。
○「説明文の叙述を基に文章の内容を捉える」問題の正答率は66.7％で，市の平均正答率を7.1ポイント上回っている。 
●「物語文の登場人物の心情について，描写を基に捉える」問題の正答率は，市の平均正答率を5.2ポイント下回り，課題が見られる。</t>
    <rPh sb="1" eb="3">
      <t>ヘイキン</t>
    </rPh>
    <rPh sb="3" eb="5">
      <t>セイトウ</t>
    </rPh>
    <rPh sb="5" eb="6">
      <t>リツ</t>
    </rPh>
    <rPh sb="8" eb="9">
      <t>シ</t>
    </rPh>
    <rPh sb="10" eb="12">
      <t>ヘイキン</t>
    </rPh>
    <rPh sb="20" eb="21">
      <t>シタ</t>
    </rPh>
    <rPh sb="30" eb="33">
      <t>セツメイブン</t>
    </rPh>
    <rPh sb="34" eb="36">
      <t>ジョジュツ</t>
    </rPh>
    <rPh sb="37" eb="38">
      <t>モト</t>
    </rPh>
    <rPh sb="39" eb="41">
      <t>ブンショウ</t>
    </rPh>
    <rPh sb="42" eb="44">
      <t>ナイヨウ</t>
    </rPh>
    <rPh sb="45" eb="46">
      <t>トラ</t>
    </rPh>
    <rPh sb="49" eb="51">
      <t>モンダイ</t>
    </rPh>
    <rPh sb="52" eb="55">
      <t>セイトウリツ</t>
    </rPh>
    <rPh sb="63" eb="64">
      <t>シ</t>
    </rPh>
    <rPh sb="65" eb="69">
      <t>ヘイキンセイトウ</t>
    </rPh>
    <rPh sb="69" eb="70">
      <t>リツ</t>
    </rPh>
    <rPh sb="93" eb="95">
      <t>トウジョウ</t>
    </rPh>
    <rPh sb="95" eb="97">
      <t>ジンブツ</t>
    </rPh>
    <rPh sb="98" eb="100">
      <t>シンジョウ</t>
    </rPh>
    <rPh sb="105" eb="107">
      <t>ビョウシャ</t>
    </rPh>
    <rPh sb="108" eb="109">
      <t>モト</t>
    </rPh>
    <rPh sb="110" eb="111">
      <t>トラ</t>
    </rPh>
    <rPh sb="114" eb="116">
      <t>モンダイ</t>
    </rPh>
    <rPh sb="117" eb="120">
      <t>セイトウリツ</t>
    </rPh>
    <rPh sb="122" eb="123">
      <t>シ</t>
    </rPh>
    <rPh sb="124" eb="129">
      <t>ヘイキンセイトウリツ</t>
    </rPh>
    <rPh sb="137" eb="139">
      <t>シタマワ</t>
    </rPh>
    <rPh sb="141" eb="143">
      <t>カダイ</t>
    </rPh>
    <rPh sb="144" eb="145">
      <t>ミ</t>
    </rPh>
    <phoneticPr fontId="1"/>
  </si>
  <si>
    <t>・授業の中で地図を用いる機会を増やし，地理的知識の定着を図る。
・日本地図を学級内に掲示し，日ごろから地図を目にすることができるようにする。</t>
    <rPh sb="1" eb="3">
      <t>ジュギョウ</t>
    </rPh>
    <rPh sb="4" eb="5">
      <t>ナカ</t>
    </rPh>
    <rPh sb="6" eb="8">
      <t>チズ</t>
    </rPh>
    <rPh sb="9" eb="10">
      <t>モチ</t>
    </rPh>
    <rPh sb="12" eb="14">
      <t>キカイ</t>
    </rPh>
    <rPh sb="15" eb="16">
      <t>フ</t>
    </rPh>
    <rPh sb="19" eb="22">
      <t>チリテキ</t>
    </rPh>
    <rPh sb="22" eb="24">
      <t>チシキ</t>
    </rPh>
    <rPh sb="25" eb="27">
      <t>テイチャク</t>
    </rPh>
    <rPh sb="28" eb="29">
      <t>ハカ</t>
    </rPh>
    <rPh sb="33" eb="37">
      <t>ニホンチズ</t>
    </rPh>
    <rPh sb="38" eb="40">
      <t>ガッキュウ</t>
    </rPh>
    <rPh sb="40" eb="41">
      <t>ナイ</t>
    </rPh>
    <rPh sb="42" eb="44">
      <t>ケイジ</t>
    </rPh>
    <rPh sb="46" eb="47">
      <t>ヒ</t>
    </rPh>
    <rPh sb="51" eb="53">
      <t>チズ</t>
    </rPh>
    <rPh sb="54" eb="55">
      <t>メ</t>
    </rPh>
    <phoneticPr fontId="2"/>
  </si>
  <si>
    <t>・自動車工場の見学や体験活動などを通して，児童や興味・関心を高めて学習に取り組み，内容を理解することができていることが推測できるため，今後もこのような活動を継続していく。
・資料から読解した内容を言葉で記述する機会や，記述式の問題を解く機会を増やす。</t>
    <rPh sb="1" eb="4">
      <t>ジドウシャ</t>
    </rPh>
    <rPh sb="4" eb="6">
      <t>コウジョウ</t>
    </rPh>
    <rPh sb="7" eb="9">
      <t>ケンガク</t>
    </rPh>
    <rPh sb="10" eb="12">
      <t>タイケン</t>
    </rPh>
    <rPh sb="12" eb="14">
      <t>カツドウ</t>
    </rPh>
    <rPh sb="17" eb="18">
      <t>トオ</t>
    </rPh>
    <rPh sb="21" eb="23">
      <t>ジドウ</t>
    </rPh>
    <rPh sb="24" eb="26">
      <t>キョウミ</t>
    </rPh>
    <rPh sb="27" eb="29">
      <t>カンシン</t>
    </rPh>
    <rPh sb="30" eb="31">
      <t>タカ</t>
    </rPh>
    <rPh sb="33" eb="35">
      <t>ガクシュウ</t>
    </rPh>
    <rPh sb="36" eb="37">
      <t>ト</t>
    </rPh>
    <rPh sb="38" eb="39">
      <t>ク</t>
    </rPh>
    <rPh sb="41" eb="43">
      <t>ナイヨウ</t>
    </rPh>
    <rPh sb="44" eb="46">
      <t>リカイ</t>
    </rPh>
    <rPh sb="59" eb="61">
      <t>スイソク</t>
    </rPh>
    <rPh sb="67" eb="69">
      <t>コンゴ</t>
    </rPh>
    <rPh sb="75" eb="77">
      <t>カツドウ</t>
    </rPh>
    <rPh sb="78" eb="80">
      <t>ケイゾク</t>
    </rPh>
    <rPh sb="87" eb="89">
      <t>シリョウ</t>
    </rPh>
    <rPh sb="91" eb="93">
      <t>ドッカイ</t>
    </rPh>
    <rPh sb="95" eb="97">
      <t>ナイヨウ</t>
    </rPh>
    <rPh sb="98" eb="100">
      <t>コトバ</t>
    </rPh>
    <rPh sb="101" eb="103">
      <t>キジュツ</t>
    </rPh>
    <rPh sb="105" eb="107">
      <t>キカイ</t>
    </rPh>
    <rPh sb="109" eb="112">
      <t>キジュツシキ</t>
    </rPh>
    <rPh sb="113" eb="115">
      <t>モンダイ</t>
    </rPh>
    <rPh sb="116" eb="117">
      <t>ト</t>
    </rPh>
    <rPh sb="118" eb="120">
      <t>キカイ</t>
    </rPh>
    <rPh sb="121" eb="122">
      <t>フ</t>
    </rPh>
    <phoneticPr fontId="2"/>
  </si>
  <si>
    <t>・ニュースや新聞といったメディアを活用して，内閣や国会の働きについて，実生活と関連させて考えられるようにする。</t>
    <rPh sb="6" eb="8">
      <t>シンブン</t>
    </rPh>
    <rPh sb="17" eb="19">
      <t>カツヨウ</t>
    </rPh>
    <rPh sb="22" eb="24">
      <t>ナイカク</t>
    </rPh>
    <rPh sb="25" eb="27">
      <t>コッカイ</t>
    </rPh>
    <rPh sb="28" eb="29">
      <t>ハタラ</t>
    </rPh>
    <rPh sb="35" eb="38">
      <t>ジツセイカツ</t>
    </rPh>
    <rPh sb="39" eb="41">
      <t>カンレン</t>
    </rPh>
    <rPh sb="44" eb="45">
      <t>カンガ</t>
    </rPh>
    <phoneticPr fontId="2"/>
  </si>
  <si>
    <t>　平均正答率は，市の平均と同等である。
〇縄文時代の生活については，おおむねほとんどの児童が理解している。
●平安時代の文化についての理解が不足している。
●元寇についての理解が定着しておらず，北条時宗と防塁の関係性を見出す点に課題がある。</t>
    <rPh sb="13" eb="15">
      <t>ドウトウ</t>
    </rPh>
    <rPh sb="21" eb="25">
      <t>ジョウモンジダイ</t>
    </rPh>
    <rPh sb="26" eb="28">
      <t>セイカツ</t>
    </rPh>
    <rPh sb="43" eb="45">
      <t>ジドウ</t>
    </rPh>
    <rPh sb="46" eb="48">
      <t>リカイ</t>
    </rPh>
    <rPh sb="55" eb="59">
      <t>ヘイアンジダイ</t>
    </rPh>
    <rPh sb="60" eb="62">
      <t>ブンカ</t>
    </rPh>
    <rPh sb="67" eb="69">
      <t>リカイ</t>
    </rPh>
    <rPh sb="70" eb="72">
      <t>フソク</t>
    </rPh>
    <rPh sb="79" eb="81">
      <t>ゲンコウ</t>
    </rPh>
    <rPh sb="86" eb="88">
      <t>リカイ</t>
    </rPh>
    <rPh sb="89" eb="91">
      <t>テイチャク</t>
    </rPh>
    <rPh sb="97" eb="99">
      <t>ホウジョウ</t>
    </rPh>
    <rPh sb="99" eb="101">
      <t>トキムネ</t>
    </rPh>
    <rPh sb="102" eb="104">
      <t>ボウルイ</t>
    </rPh>
    <rPh sb="105" eb="108">
      <t>カンケイセイ</t>
    </rPh>
    <rPh sb="109" eb="111">
      <t>ミイダ</t>
    </rPh>
    <rPh sb="112" eb="113">
      <t>テン</t>
    </rPh>
    <rPh sb="114" eb="116">
      <t>カダイ</t>
    </rPh>
    <phoneticPr fontId="2"/>
  </si>
  <si>
    <t>　「主体・対話的で深い学び」を実現するために，児童の授業への期待感を高め，一人一人が解決の見通しをもつことができる導入，十分な活動時間の確保と学び合いによる深まりのある展開，児童がすっきりと納得するまとめ・振り返りの終末を目指した授業作りに取り組んできた。</t>
    <rPh sb="2" eb="4">
      <t>シュタイ</t>
    </rPh>
    <rPh sb="5" eb="7">
      <t>タイワ</t>
    </rPh>
    <rPh sb="7" eb="8">
      <t>テキ</t>
    </rPh>
    <rPh sb="9" eb="10">
      <t>フカ</t>
    </rPh>
    <rPh sb="11" eb="12">
      <t>マナ</t>
    </rPh>
    <rPh sb="15" eb="17">
      <t>ジツゲン</t>
    </rPh>
    <rPh sb="23" eb="25">
      <t>ジドウ</t>
    </rPh>
    <rPh sb="26" eb="28">
      <t>ジュギョウ</t>
    </rPh>
    <rPh sb="30" eb="33">
      <t>キタイカン</t>
    </rPh>
    <rPh sb="34" eb="35">
      <t>タカ</t>
    </rPh>
    <rPh sb="37" eb="39">
      <t>ヒトリ</t>
    </rPh>
    <rPh sb="39" eb="41">
      <t>ヒトリ</t>
    </rPh>
    <rPh sb="42" eb="44">
      <t>カイケツ</t>
    </rPh>
    <rPh sb="45" eb="47">
      <t>ミトオ</t>
    </rPh>
    <rPh sb="57" eb="59">
      <t>ドウニュウ</t>
    </rPh>
    <rPh sb="60" eb="62">
      <t>ジュウブン</t>
    </rPh>
    <rPh sb="63" eb="65">
      <t>カツドウ</t>
    </rPh>
    <rPh sb="65" eb="67">
      <t>ジカン</t>
    </rPh>
    <rPh sb="68" eb="70">
      <t>カクホ</t>
    </rPh>
    <rPh sb="71" eb="72">
      <t>マナ</t>
    </rPh>
    <rPh sb="73" eb="74">
      <t>ア</t>
    </rPh>
    <rPh sb="78" eb="79">
      <t>フカ</t>
    </rPh>
    <rPh sb="84" eb="86">
      <t>テンカイ</t>
    </rPh>
    <rPh sb="87" eb="89">
      <t>ジドウ</t>
    </rPh>
    <rPh sb="95" eb="97">
      <t>ナットク</t>
    </rPh>
    <rPh sb="103" eb="104">
      <t>フ</t>
    </rPh>
    <rPh sb="105" eb="106">
      <t>カエ</t>
    </rPh>
    <rPh sb="111" eb="113">
      <t>メザ</t>
    </rPh>
    <phoneticPr fontId="2"/>
  </si>
  <si>
    <t>　学校課題に掲げた「表現力の育成」のため，対面による対話のみならず，１人１台端末やICT機器を活用した効果的な交流方法の工夫改善に取り組んできた。教師のコーディネートによる議論の深まりや言語活動の充実を目指した支援工夫・改善を図った。</t>
    <rPh sb="1" eb="5">
      <t>ガッコウカダイ</t>
    </rPh>
    <rPh sb="6" eb="7">
      <t>カカ</t>
    </rPh>
    <rPh sb="10" eb="13">
      <t>ヒョウゲンリョク</t>
    </rPh>
    <rPh sb="14" eb="16">
      <t>イクセイ</t>
    </rPh>
    <rPh sb="21" eb="23">
      <t>タイメン</t>
    </rPh>
    <rPh sb="26" eb="28">
      <t>タイワ</t>
    </rPh>
    <rPh sb="38" eb="40">
      <t>タンマツ</t>
    </rPh>
    <rPh sb="44" eb="46">
      <t>キキ</t>
    </rPh>
    <rPh sb="47" eb="49">
      <t>カツヨウ</t>
    </rPh>
    <rPh sb="51" eb="54">
      <t>コウカテキ</t>
    </rPh>
    <rPh sb="55" eb="59">
      <t>コウリュウホウホウ</t>
    </rPh>
    <rPh sb="60" eb="64">
      <t>クフウカイゼン</t>
    </rPh>
    <rPh sb="65" eb="66">
      <t>ト</t>
    </rPh>
    <rPh sb="67" eb="68">
      <t>ク</t>
    </rPh>
    <rPh sb="73" eb="75">
      <t>キョウシ</t>
    </rPh>
    <rPh sb="86" eb="88">
      <t>ギロン</t>
    </rPh>
    <rPh sb="89" eb="90">
      <t>フカ</t>
    </rPh>
    <rPh sb="93" eb="97">
      <t>ゲンゴカツドウ</t>
    </rPh>
    <rPh sb="98" eb="100">
      <t>ジュウジツ</t>
    </rPh>
    <rPh sb="101" eb="103">
      <t>メザ</t>
    </rPh>
    <rPh sb="105" eb="107">
      <t>シエン</t>
    </rPh>
    <rPh sb="107" eb="109">
      <t>クフウ</t>
    </rPh>
    <rPh sb="110" eb="112">
      <t>カイゼン</t>
    </rPh>
    <rPh sb="113" eb="114">
      <t>ハカ</t>
    </rPh>
    <phoneticPr fontId="2"/>
  </si>
  <si>
    <t>　高学年において，単元ごとに習熟度別学習やティームティーチングなど学習形態の工夫を図っていると共に，朝の学習の時間におけるパワーアップタイムの実施により個別最適な学習に取り組んでいる。また，ボランティアの活用により，個に応じた指導の充実も図った。</t>
    <rPh sb="1" eb="4">
      <t>コウガクネン</t>
    </rPh>
    <rPh sb="9" eb="11">
      <t>タンゲン</t>
    </rPh>
    <rPh sb="14" eb="18">
      <t>シュウジュクドベツ</t>
    </rPh>
    <rPh sb="18" eb="20">
      <t>ガクシュウ</t>
    </rPh>
    <rPh sb="33" eb="37">
      <t>ガクシュウケイタイ</t>
    </rPh>
    <rPh sb="38" eb="40">
      <t>クフウ</t>
    </rPh>
    <rPh sb="41" eb="42">
      <t>ハカ</t>
    </rPh>
    <rPh sb="47" eb="48">
      <t>トモ</t>
    </rPh>
    <rPh sb="50" eb="51">
      <t>アサ</t>
    </rPh>
    <rPh sb="52" eb="54">
      <t>ガクシュウ</t>
    </rPh>
    <rPh sb="55" eb="57">
      <t>ジカン</t>
    </rPh>
    <rPh sb="71" eb="73">
      <t>ジッシ</t>
    </rPh>
    <rPh sb="76" eb="78">
      <t>コベツ</t>
    </rPh>
    <rPh sb="78" eb="80">
      <t>サイテキ</t>
    </rPh>
    <rPh sb="81" eb="83">
      <t>ガクシュウ</t>
    </rPh>
    <rPh sb="84" eb="85">
      <t>ト</t>
    </rPh>
    <rPh sb="86" eb="87">
      <t>ク</t>
    </rPh>
    <rPh sb="102" eb="104">
      <t>カツヨウ</t>
    </rPh>
    <rPh sb="108" eb="109">
      <t>コ</t>
    </rPh>
    <rPh sb="110" eb="111">
      <t>オウ</t>
    </rPh>
    <rPh sb="113" eb="115">
      <t>シドウ</t>
    </rPh>
    <rPh sb="116" eb="118">
      <t>ジュウジツ</t>
    </rPh>
    <rPh sb="119" eb="120">
      <t>ハカ</t>
    </rPh>
    <phoneticPr fontId="2"/>
  </si>
  <si>
    <t>　学習の理解度の質問では，市の肯定割合よりも3.2ポイント下回っている。一方で，「自分から進んで学習に取り組んでいる」や「学習内容の見直しをし次の学習につなげている」などの学習意欲や態度についての質問は，宇都宮市の肯定割合を上回っている。このことから，意欲の高まりや態度の育成に成果が見られると捉え，個々の児童理解のもと，引き続き学習形態や個別指導の工夫に努める。</t>
    <rPh sb="1" eb="3">
      <t>ガクシュウ</t>
    </rPh>
    <rPh sb="4" eb="7">
      <t>リカイド</t>
    </rPh>
    <rPh sb="8" eb="10">
      <t>シツモン</t>
    </rPh>
    <rPh sb="13" eb="14">
      <t>シ</t>
    </rPh>
    <rPh sb="15" eb="19">
      <t>コウテイワリアイ</t>
    </rPh>
    <rPh sb="29" eb="31">
      <t>シタマワ</t>
    </rPh>
    <rPh sb="36" eb="38">
      <t>イッポウ</t>
    </rPh>
    <rPh sb="41" eb="43">
      <t>ジブン</t>
    </rPh>
    <rPh sb="45" eb="46">
      <t>スス</t>
    </rPh>
    <rPh sb="48" eb="50">
      <t>ガクシュウ</t>
    </rPh>
    <rPh sb="51" eb="52">
      <t>ト</t>
    </rPh>
    <rPh sb="53" eb="54">
      <t>ク</t>
    </rPh>
    <rPh sb="61" eb="65">
      <t>ガクシュウナイヨウ</t>
    </rPh>
    <rPh sb="66" eb="68">
      <t>ミナオ</t>
    </rPh>
    <rPh sb="71" eb="72">
      <t>ツギ</t>
    </rPh>
    <rPh sb="73" eb="75">
      <t>ガクシュウ</t>
    </rPh>
    <rPh sb="86" eb="88">
      <t>ガクシュウ</t>
    </rPh>
    <rPh sb="88" eb="90">
      <t>イヨク</t>
    </rPh>
    <rPh sb="91" eb="93">
      <t>タイド</t>
    </rPh>
    <rPh sb="98" eb="100">
      <t>シツモン</t>
    </rPh>
    <rPh sb="102" eb="106">
      <t>ウツノミヤシ</t>
    </rPh>
    <rPh sb="107" eb="111">
      <t>コウテイワリアイ</t>
    </rPh>
    <rPh sb="112" eb="114">
      <t>ウワマワ</t>
    </rPh>
    <rPh sb="126" eb="128">
      <t>イヨク</t>
    </rPh>
    <rPh sb="129" eb="130">
      <t>タカ</t>
    </rPh>
    <rPh sb="133" eb="135">
      <t>タイド</t>
    </rPh>
    <rPh sb="136" eb="138">
      <t>イクセイ</t>
    </rPh>
    <rPh sb="139" eb="141">
      <t>セイカ</t>
    </rPh>
    <rPh sb="142" eb="143">
      <t>ミ</t>
    </rPh>
    <rPh sb="147" eb="148">
      <t>トラ</t>
    </rPh>
    <rPh sb="150" eb="152">
      <t>ココ</t>
    </rPh>
    <rPh sb="153" eb="157">
      <t>ジドウリカイ</t>
    </rPh>
    <rPh sb="161" eb="162">
      <t>ヒ</t>
    </rPh>
    <rPh sb="163" eb="164">
      <t>ツヅ</t>
    </rPh>
    <rPh sb="165" eb="169">
      <t>ガクシュウケイタイ</t>
    </rPh>
    <rPh sb="170" eb="172">
      <t>コベツ</t>
    </rPh>
    <rPh sb="172" eb="174">
      <t>シドウ</t>
    </rPh>
    <rPh sb="175" eb="177">
      <t>クフウ</t>
    </rPh>
    <rPh sb="178" eb="179">
      <t>ツト</t>
    </rPh>
    <phoneticPr fontId="2"/>
  </si>
  <si>
    <t>　今年度，学校課題「主体的・対話的で深い学び」を実現するために表現力の育成に焦点を置いて研究を進めてきた。今回の結果では，国語科の書くことの領域において，目的や意図に応じて書き表し方を工夫したり2段階構成で文章を書いたりする力に課題があることが分かった。そこで，目的や根拠を基に思考を組み立て，事実と自分の考えを区別してまとめる活動の充実を図りつつ，書き表し方の工夫について取り組んでいく必要があると考える。</t>
    <rPh sb="1" eb="4">
      <t>コンネンド</t>
    </rPh>
    <rPh sb="5" eb="9">
      <t>ガッコウカダイ</t>
    </rPh>
    <rPh sb="10" eb="13">
      <t>シュタイテキ</t>
    </rPh>
    <rPh sb="14" eb="17">
      <t>タイワテキ</t>
    </rPh>
    <rPh sb="18" eb="19">
      <t>フカ</t>
    </rPh>
    <rPh sb="20" eb="21">
      <t>マナ</t>
    </rPh>
    <rPh sb="24" eb="26">
      <t>ジツゲン</t>
    </rPh>
    <rPh sb="31" eb="34">
      <t>ヒョウゲンリョク</t>
    </rPh>
    <rPh sb="35" eb="37">
      <t>イクセイ</t>
    </rPh>
    <rPh sb="38" eb="40">
      <t>ショウテン</t>
    </rPh>
    <rPh sb="41" eb="42">
      <t>オ</t>
    </rPh>
    <rPh sb="44" eb="46">
      <t>ケンキュウ</t>
    </rPh>
    <rPh sb="47" eb="48">
      <t>スス</t>
    </rPh>
    <rPh sb="53" eb="55">
      <t>コンカイ</t>
    </rPh>
    <rPh sb="56" eb="58">
      <t>ケッカ</t>
    </rPh>
    <rPh sb="61" eb="63">
      <t>コクゴ</t>
    </rPh>
    <rPh sb="63" eb="64">
      <t>カ</t>
    </rPh>
    <rPh sb="65" eb="66">
      <t>カ</t>
    </rPh>
    <rPh sb="70" eb="72">
      <t>リョウイキ</t>
    </rPh>
    <rPh sb="77" eb="79">
      <t>モクテキ</t>
    </rPh>
    <rPh sb="80" eb="82">
      <t>イト</t>
    </rPh>
    <rPh sb="83" eb="84">
      <t>オウ</t>
    </rPh>
    <rPh sb="86" eb="87">
      <t>カ</t>
    </rPh>
    <rPh sb="88" eb="89">
      <t>アラワ</t>
    </rPh>
    <rPh sb="90" eb="91">
      <t>カタ</t>
    </rPh>
    <rPh sb="92" eb="94">
      <t>クフウ</t>
    </rPh>
    <rPh sb="98" eb="102">
      <t>ダンカイコウセイ</t>
    </rPh>
    <rPh sb="103" eb="105">
      <t>ブンショウ</t>
    </rPh>
    <rPh sb="106" eb="107">
      <t>カ</t>
    </rPh>
    <rPh sb="112" eb="113">
      <t>チカラ</t>
    </rPh>
    <rPh sb="114" eb="116">
      <t>カダイ</t>
    </rPh>
    <rPh sb="122" eb="123">
      <t>ワ</t>
    </rPh>
    <rPh sb="131" eb="133">
      <t>モクテキ</t>
    </rPh>
    <rPh sb="134" eb="136">
      <t>コンキョ</t>
    </rPh>
    <rPh sb="137" eb="138">
      <t>モト</t>
    </rPh>
    <rPh sb="139" eb="141">
      <t>シコウ</t>
    </rPh>
    <rPh sb="142" eb="143">
      <t>ク</t>
    </rPh>
    <rPh sb="144" eb="145">
      <t>タ</t>
    </rPh>
    <rPh sb="147" eb="149">
      <t>ジジツ</t>
    </rPh>
    <rPh sb="150" eb="152">
      <t>ジブン</t>
    </rPh>
    <rPh sb="153" eb="154">
      <t>カンガ</t>
    </rPh>
    <rPh sb="156" eb="158">
      <t>クベツ</t>
    </rPh>
    <rPh sb="164" eb="166">
      <t>カツドウ</t>
    </rPh>
    <rPh sb="167" eb="169">
      <t>ジュウジツ</t>
    </rPh>
    <rPh sb="170" eb="171">
      <t>ハカ</t>
    </rPh>
    <rPh sb="175" eb="176">
      <t>カ</t>
    </rPh>
    <rPh sb="177" eb="178">
      <t>アラワ</t>
    </rPh>
    <rPh sb="179" eb="180">
      <t>カタ</t>
    </rPh>
    <rPh sb="181" eb="183">
      <t>クフウ</t>
    </rPh>
    <rPh sb="187" eb="188">
      <t>ト</t>
    </rPh>
    <rPh sb="189" eb="190">
      <t>ク</t>
    </rPh>
    <rPh sb="194" eb="196">
      <t>ヒツヨウ</t>
    </rPh>
    <rPh sb="200" eb="201">
      <t>カンガ</t>
    </rPh>
    <phoneticPr fontId="2"/>
  </si>
  <si>
    <t xml:space="preserve">・実験のねらいを明確にし，条件設定をきちんと捉えさせるようにしてきたので,条件設定を意識できるようになってきた。理科的な見方を身に付けることができるよう,引き続き指導していく。
・考察の際には，条件設定を十分に意識した上で事象について考えるように支援する。また，単元を通した実験結果についてもまとめ，様々な視点から考察する活動を取り入れる。
・「水溶液の性質」の学習では，水溶液の性質と性質を見分ける実験方法を，しっかりと理解している必要がある。どのような条件下で実験をし，どのような性質を調べるのか，十分に把握して実験させることや，分かった結果を一覧表などにして見やすくまとめ，水溶液による違いをきちんと理解させていくと共に,様々な結果から推論する学習も取り入れていく。
</t>
    <rPh sb="1" eb="3">
      <t>ジッケン</t>
    </rPh>
    <rPh sb="8" eb="10">
      <t>メイカク</t>
    </rPh>
    <rPh sb="13" eb="15">
      <t>ジョウケン</t>
    </rPh>
    <rPh sb="15" eb="17">
      <t>セッテイ</t>
    </rPh>
    <rPh sb="22" eb="23">
      <t>トラ</t>
    </rPh>
    <rPh sb="37" eb="39">
      <t>ジョウケン</t>
    </rPh>
    <rPh sb="39" eb="41">
      <t>セッテイ</t>
    </rPh>
    <rPh sb="42" eb="44">
      <t>イシキ</t>
    </rPh>
    <rPh sb="56" eb="58">
      <t>リカ</t>
    </rPh>
    <rPh sb="58" eb="59">
      <t>テキ</t>
    </rPh>
    <rPh sb="60" eb="62">
      <t>ミカタ</t>
    </rPh>
    <rPh sb="63" eb="64">
      <t>ミ</t>
    </rPh>
    <rPh sb="65" eb="66">
      <t>ツ</t>
    </rPh>
    <rPh sb="77" eb="78">
      <t>ヒ</t>
    </rPh>
    <rPh sb="79" eb="80">
      <t>ツヅ</t>
    </rPh>
    <rPh sb="81" eb="83">
      <t>シドウ</t>
    </rPh>
    <rPh sb="90" eb="92">
      <t>コウサツ</t>
    </rPh>
    <rPh sb="93" eb="94">
      <t>サイ</t>
    </rPh>
    <rPh sb="97" eb="99">
      <t>ジョウケン</t>
    </rPh>
    <rPh sb="99" eb="101">
      <t>セッテイ</t>
    </rPh>
    <rPh sb="102" eb="104">
      <t>ジュウブン</t>
    </rPh>
    <rPh sb="105" eb="107">
      <t>イシキ</t>
    </rPh>
    <rPh sb="109" eb="110">
      <t>ウエ</t>
    </rPh>
    <rPh sb="111" eb="113">
      <t>ジショウ</t>
    </rPh>
    <rPh sb="117" eb="118">
      <t>カンガ</t>
    </rPh>
    <rPh sb="123" eb="125">
      <t>シエン</t>
    </rPh>
    <rPh sb="131" eb="133">
      <t>タンゲン</t>
    </rPh>
    <rPh sb="134" eb="135">
      <t>トオ</t>
    </rPh>
    <rPh sb="137" eb="139">
      <t>ジッケン</t>
    </rPh>
    <rPh sb="139" eb="141">
      <t>ケッカ</t>
    </rPh>
    <rPh sb="150" eb="152">
      <t>サマザマ</t>
    </rPh>
    <rPh sb="153" eb="155">
      <t>シテン</t>
    </rPh>
    <rPh sb="157" eb="159">
      <t>コウサツ</t>
    </rPh>
    <rPh sb="161" eb="163">
      <t>カツドウ</t>
    </rPh>
    <rPh sb="164" eb="165">
      <t>ト</t>
    </rPh>
    <rPh sb="166" eb="167">
      <t>イ</t>
    </rPh>
    <rPh sb="173" eb="176">
      <t>スイヨウエキ</t>
    </rPh>
    <rPh sb="177" eb="179">
      <t>セイシツ</t>
    </rPh>
    <rPh sb="181" eb="183">
      <t>ガクシュウ</t>
    </rPh>
    <rPh sb="186" eb="189">
      <t>スイヨウエキ</t>
    </rPh>
    <rPh sb="190" eb="192">
      <t>セイシツ</t>
    </rPh>
    <rPh sb="193" eb="195">
      <t>セイシツ</t>
    </rPh>
    <rPh sb="196" eb="198">
      <t>ミワ</t>
    </rPh>
    <rPh sb="200" eb="202">
      <t>ジッケン</t>
    </rPh>
    <rPh sb="202" eb="204">
      <t>ホウホウ</t>
    </rPh>
    <rPh sb="211" eb="213">
      <t>リカイ</t>
    </rPh>
    <rPh sb="217" eb="219">
      <t>ヒツヨウ</t>
    </rPh>
    <rPh sb="228" eb="231">
      <t>ジョウケンカ</t>
    </rPh>
    <rPh sb="232" eb="234">
      <t>ジッケン</t>
    </rPh>
    <rPh sb="242" eb="244">
      <t>セイシツ</t>
    </rPh>
    <rPh sb="245" eb="246">
      <t>シラ</t>
    </rPh>
    <rPh sb="251" eb="253">
      <t>ジュウブン</t>
    </rPh>
    <rPh sb="254" eb="256">
      <t>ハアク</t>
    </rPh>
    <rPh sb="258" eb="260">
      <t>ジッケン</t>
    </rPh>
    <rPh sb="267" eb="268">
      <t>ワ</t>
    </rPh>
    <rPh sb="271" eb="273">
      <t>ケッカ</t>
    </rPh>
    <rPh sb="274" eb="277">
      <t>イチランヒョウ</t>
    </rPh>
    <rPh sb="282" eb="283">
      <t>ミ</t>
    </rPh>
    <rPh sb="290" eb="293">
      <t>スイヨウエキ</t>
    </rPh>
    <rPh sb="296" eb="297">
      <t>チガ</t>
    </rPh>
    <rPh sb="303" eb="305">
      <t>リカイ</t>
    </rPh>
    <rPh sb="311" eb="312">
      <t>トモ</t>
    </rPh>
    <rPh sb="314" eb="316">
      <t>サマザマ</t>
    </rPh>
    <rPh sb="317" eb="319">
      <t>ケッカ</t>
    </rPh>
    <rPh sb="321" eb="323">
      <t>スイロン</t>
    </rPh>
    <rPh sb="325" eb="327">
      <t>ガクシュウ</t>
    </rPh>
    <rPh sb="328" eb="329">
      <t>ト</t>
    </rPh>
    <rPh sb="330" eb="331">
      <t>イ</t>
    </rPh>
    <phoneticPr fontId="2"/>
  </si>
  <si>
    <t>・身近な問題として取り上げることが可能な内容に関しては様々な情報を継続的に活用するなどして視覚に訴え，理解を深めるようにしたので,理解を深めることができた。実際にふれることができない内容については視覚教材を充実させるとともに，画像や情報から読み取れることやそれらを結び付けた考え方などができるように，考察の場面を十分に確保していくようにする。
・「動物の体のつくりとはたらき」では，消化についての理解が十分ではなかった。実験のねらいを明確にし，結果から考察する活動を十分に行うと共に，結果と絡ませた画像を見せることで実感を伴う理解をさせていく。
・「月と太陽」の学習では，見え方や動き,位置関係について注目させ実験を行い、十分に観察記録をとって結果を考察させるようにする。また画像を活用し,実感が伴う理解ができるようにする。</t>
    <rPh sb="20" eb="22">
      <t>ナイヨウ</t>
    </rPh>
    <rPh sb="23" eb="24">
      <t>カン</t>
    </rPh>
    <rPh sb="27" eb="29">
      <t>サマザマ</t>
    </rPh>
    <rPh sb="65" eb="67">
      <t>リカイ</t>
    </rPh>
    <rPh sb="68" eb="69">
      <t>フカ</t>
    </rPh>
    <rPh sb="174" eb="176">
      <t>ドウブツ</t>
    </rPh>
    <rPh sb="177" eb="178">
      <t>カラダ</t>
    </rPh>
    <rPh sb="191" eb="193">
      <t>ショウカ</t>
    </rPh>
    <rPh sb="198" eb="200">
      <t>リカイ</t>
    </rPh>
    <rPh sb="201" eb="203">
      <t>ジュウブン</t>
    </rPh>
    <rPh sb="210" eb="212">
      <t>ジッケン</t>
    </rPh>
    <rPh sb="217" eb="219">
      <t>メイカク</t>
    </rPh>
    <rPh sb="222" eb="224">
      <t>ケッカ</t>
    </rPh>
    <rPh sb="226" eb="228">
      <t>コウサツ</t>
    </rPh>
    <rPh sb="230" eb="232">
      <t>カツドウ</t>
    </rPh>
    <rPh sb="233" eb="235">
      <t>ジュウブン</t>
    </rPh>
    <rPh sb="236" eb="237">
      <t>オコナ</t>
    </rPh>
    <rPh sb="239" eb="240">
      <t>トモ</t>
    </rPh>
    <rPh sb="242" eb="244">
      <t>ケッカ</t>
    </rPh>
    <rPh sb="245" eb="246">
      <t>カラ</t>
    </rPh>
    <rPh sb="249" eb="251">
      <t>ガゾウ</t>
    </rPh>
    <rPh sb="252" eb="253">
      <t>ミ</t>
    </rPh>
    <rPh sb="258" eb="260">
      <t>ジッカン</t>
    </rPh>
    <rPh sb="261" eb="262">
      <t>トモナ</t>
    </rPh>
    <rPh sb="263" eb="265">
      <t>リカイ</t>
    </rPh>
    <rPh sb="275" eb="276">
      <t>ツキ</t>
    </rPh>
    <rPh sb="277" eb="279">
      <t>タイヨウ</t>
    </rPh>
    <rPh sb="281" eb="283">
      <t>ガクシュウ</t>
    </rPh>
    <rPh sb="286" eb="287">
      <t>ミ</t>
    </rPh>
    <rPh sb="288" eb="289">
      <t>カタ</t>
    </rPh>
    <rPh sb="290" eb="291">
      <t>ウゴ</t>
    </rPh>
    <rPh sb="293" eb="295">
      <t>イチ</t>
    </rPh>
    <rPh sb="295" eb="297">
      <t>カンケイ</t>
    </rPh>
    <rPh sb="301" eb="303">
      <t>チュウモク</t>
    </rPh>
    <rPh sb="308" eb="309">
      <t>オコナ</t>
    </rPh>
    <rPh sb="311" eb="313">
      <t>ジュウブン</t>
    </rPh>
    <rPh sb="314" eb="316">
      <t>カンサツ</t>
    </rPh>
    <rPh sb="316" eb="318">
      <t>キロク</t>
    </rPh>
    <rPh sb="322" eb="324">
      <t>ケッカ</t>
    </rPh>
    <rPh sb="325" eb="327">
      <t>コウサツ</t>
    </rPh>
    <rPh sb="338" eb="340">
      <t>ガゾウ</t>
    </rPh>
    <rPh sb="341" eb="343">
      <t>カツヨウ</t>
    </rPh>
    <rPh sb="345" eb="347">
      <t>ジッカン</t>
    </rPh>
    <rPh sb="348" eb="349">
      <t>トモナ</t>
    </rPh>
    <rPh sb="350" eb="352">
      <t>リカイ</t>
    </rPh>
    <phoneticPr fontId="2"/>
  </si>
  <si>
    <t>・課題を把握し，実験計画を立て，予想し，条件設定を明確にしながら実験・観察をし，結果から考察するという一連の流れをこれからも大切にしていくことで科学的な思考力を高めていく。
・条件設定を明確にしながら，観察・実験結果を記録・考察する中で，分かりやすく記述したり相手に伝わるように考えを述べたりすることが得意ではない児童が多い。少しずつ向上しているので，さらに着目点や，キーワードなどを示し，繰り返して経験することで，理科的な言葉を用いながら，自分の考えを表現できるように支援する。
・条件設定を発問の中から読み取るのが難しかったり，単元を通して理解したことを総合的に活用して考えたりする問題につまずきが見られる。単元を通して現象について多角的に考える目を養うために，まとめの活動を大切にしたり，現象から派生する実験や，学習したことを活用した物作りなどを取り入れたりすることで発展的な思考力を高めていく。</t>
    <rPh sb="1" eb="3">
      <t>カダイ</t>
    </rPh>
    <rPh sb="4" eb="6">
      <t>ハアク</t>
    </rPh>
    <rPh sb="8" eb="10">
      <t>ジッケン</t>
    </rPh>
    <rPh sb="10" eb="12">
      <t>ケイカク</t>
    </rPh>
    <rPh sb="13" eb="14">
      <t>タ</t>
    </rPh>
    <rPh sb="16" eb="18">
      <t>ヨソウ</t>
    </rPh>
    <rPh sb="20" eb="22">
      <t>ジョウケン</t>
    </rPh>
    <rPh sb="22" eb="24">
      <t>セッテイ</t>
    </rPh>
    <rPh sb="25" eb="27">
      <t>メイカク</t>
    </rPh>
    <rPh sb="32" eb="34">
      <t>ジッケン</t>
    </rPh>
    <rPh sb="35" eb="37">
      <t>カンサツ</t>
    </rPh>
    <rPh sb="40" eb="42">
      <t>ケッカ</t>
    </rPh>
    <rPh sb="44" eb="46">
      <t>コウサツ</t>
    </rPh>
    <rPh sb="51" eb="53">
      <t>イチレン</t>
    </rPh>
    <rPh sb="54" eb="55">
      <t>ナガ</t>
    </rPh>
    <rPh sb="62" eb="64">
      <t>タイセツ</t>
    </rPh>
    <rPh sb="72" eb="75">
      <t>カガクテキ</t>
    </rPh>
    <rPh sb="76" eb="79">
      <t>シコウリョク</t>
    </rPh>
    <rPh sb="80" eb="81">
      <t>タカ</t>
    </rPh>
    <rPh sb="88" eb="90">
      <t>ジョウケン</t>
    </rPh>
    <rPh sb="90" eb="92">
      <t>セッテイ</t>
    </rPh>
    <rPh sb="93" eb="95">
      <t>メイカク</t>
    </rPh>
    <rPh sb="101" eb="103">
      <t>カンサツ</t>
    </rPh>
    <rPh sb="104" eb="106">
      <t>ジッケン</t>
    </rPh>
    <rPh sb="106" eb="108">
      <t>ケッカ</t>
    </rPh>
    <rPh sb="109" eb="111">
      <t>キロク</t>
    </rPh>
    <rPh sb="112" eb="114">
      <t>コウサツ</t>
    </rPh>
    <rPh sb="116" eb="117">
      <t>ナカ</t>
    </rPh>
    <rPh sb="119" eb="120">
      <t>ワ</t>
    </rPh>
    <rPh sb="125" eb="127">
      <t>キジュツ</t>
    </rPh>
    <rPh sb="130" eb="132">
      <t>アイテ</t>
    </rPh>
    <rPh sb="133" eb="134">
      <t>ツタ</t>
    </rPh>
    <rPh sb="139" eb="140">
      <t>カンガ</t>
    </rPh>
    <rPh sb="142" eb="143">
      <t>ノ</t>
    </rPh>
    <rPh sb="151" eb="153">
      <t>トクイ</t>
    </rPh>
    <rPh sb="157" eb="159">
      <t>ジドウ</t>
    </rPh>
    <rPh sb="160" eb="161">
      <t>オオ</t>
    </rPh>
    <rPh sb="163" eb="164">
      <t>スコ</t>
    </rPh>
    <rPh sb="167" eb="169">
      <t>コウジョウ</t>
    </rPh>
    <rPh sb="179" eb="182">
      <t>チャクモクテン</t>
    </rPh>
    <rPh sb="192" eb="193">
      <t>シメ</t>
    </rPh>
    <rPh sb="195" eb="196">
      <t>ク</t>
    </rPh>
    <rPh sb="197" eb="198">
      <t>カエ</t>
    </rPh>
    <rPh sb="200" eb="202">
      <t>ケイケン</t>
    </rPh>
    <rPh sb="208" eb="210">
      <t>リカ</t>
    </rPh>
    <rPh sb="210" eb="211">
      <t>テキ</t>
    </rPh>
    <rPh sb="212" eb="214">
      <t>コトバ</t>
    </rPh>
    <rPh sb="215" eb="216">
      <t>モチ</t>
    </rPh>
    <rPh sb="221" eb="223">
      <t>ジブン</t>
    </rPh>
    <rPh sb="224" eb="225">
      <t>カンガ</t>
    </rPh>
    <rPh sb="227" eb="229">
      <t>ヒョウゲン</t>
    </rPh>
    <rPh sb="235" eb="237">
      <t>シエン</t>
    </rPh>
    <rPh sb="242" eb="244">
      <t>ジョウケン</t>
    </rPh>
    <rPh sb="244" eb="246">
      <t>セッテイ</t>
    </rPh>
    <rPh sb="247" eb="249">
      <t>ハツモン</t>
    </rPh>
    <rPh sb="250" eb="251">
      <t>ナカ</t>
    </rPh>
    <rPh sb="253" eb="254">
      <t>ヨ</t>
    </rPh>
    <rPh sb="255" eb="256">
      <t>ト</t>
    </rPh>
    <rPh sb="259" eb="260">
      <t>ムズカ</t>
    </rPh>
    <rPh sb="266" eb="268">
      <t>タンゲン</t>
    </rPh>
    <rPh sb="269" eb="270">
      <t>トオ</t>
    </rPh>
    <rPh sb="272" eb="274">
      <t>リカイ</t>
    </rPh>
    <rPh sb="279" eb="282">
      <t>ソウゴウテキ</t>
    </rPh>
    <rPh sb="283" eb="285">
      <t>カツヨウ</t>
    </rPh>
    <rPh sb="287" eb="288">
      <t>カンガ</t>
    </rPh>
    <rPh sb="293" eb="295">
      <t>モンダイ</t>
    </rPh>
    <rPh sb="301" eb="302">
      <t>ミ</t>
    </rPh>
    <rPh sb="306" eb="308">
      <t>タンゲン</t>
    </rPh>
    <rPh sb="309" eb="310">
      <t>トオ</t>
    </rPh>
    <rPh sb="312" eb="314">
      <t>ゲンショウ</t>
    </rPh>
    <rPh sb="318" eb="321">
      <t>タカクテキ</t>
    </rPh>
    <rPh sb="322" eb="323">
      <t>カンガ</t>
    </rPh>
    <rPh sb="325" eb="326">
      <t>メ</t>
    </rPh>
    <rPh sb="327" eb="328">
      <t>ヤシナ</t>
    </rPh>
    <rPh sb="337" eb="339">
      <t>カツドウ</t>
    </rPh>
    <rPh sb="340" eb="342">
      <t>タイセツ</t>
    </rPh>
    <rPh sb="347" eb="349">
      <t>ゲンショウ</t>
    </rPh>
    <rPh sb="351" eb="353">
      <t>ハセイ</t>
    </rPh>
    <rPh sb="355" eb="357">
      <t>ジッケン</t>
    </rPh>
    <rPh sb="359" eb="361">
      <t>ガクシュウ</t>
    </rPh>
    <rPh sb="366" eb="368">
      <t>カツヨウ</t>
    </rPh>
    <rPh sb="370" eb="372">
      <t>モノヅク</t>
    </rPh>
    <rPh sb="376" eb="377">
      <t>ト</t>
    </rPh>
    <rPh sb="378" eb="379">
      <t>イ</t>
    </rPh>
    <rPh sb="387" eb="390">
      <t>ハッテンテキ</t>
    </rPh>
    <rPh sb="391" eb="394">
      <t>シコウリョク</t>
    </rPh>
    <rPh sb="395" eb="396">
      <t>タカ</t>
    </rPh>
    <phoneticPr fontId="2"/>
  </si>
  <si>
    <t>　平均正答率は，市の平均より6.3ポイント上回って入る。
○物のとけ方の学習では，実験における正しい条件設定や，グラフから情報を読み取ること，溶けているミョウバン等を取り出す方法を考えること等，どの問題についても市の平均よりも正答率が高い。条件設定に着目し実験を行い，グラフに表す等学習を積み重ねてきた結果である。
○流れる水の働きでは，仮説が正しいと言える結果を選択する正答率が90％で，市の平均を大きく上回っている。実験する際に，予想を立て検証することを繰り返してきた成果である。
●実験結果から，コイルの巻き数を増やすと，電磁石の強さが大きくなることを説明できるの正答率は，70％と市の平均を9ポイント下回った。記述式であったことも原因の一つであると考えられる。
●実験結果から，月の形が変わって見える理由を考察する問題は，市の平均よりも16.3ポイント下回った。解答方法が短答式であったことも原因と考えられる。</t>
    <rPh sb="21" eb="23">
      <t>ウワマワ</t>
    </rPh>
    <rPh sb="25" eb="26">
      <t>イ</t>
    </rPh>
    <rPh sb="30" eb="31">
      <t>モノ</t>
    </rPh>
    <rPh sb="34" eb="35">
      <t>カタ</t>
    </rPh>
    <rPh sb="36" eb="38">
      <t>ガクシュウ</t>
    </rPh>
    <rPh sb="41" eb="43">
      <t>ジッケン</t>
    </rPh>
    <rPh sb="47" eb="48">
      <t>タダ</t>
    </rPh>
    <rPh sb="50" eb="52">
      <t>ジョウケン</t>
    </rPh>
    <rPh sb="52" eb="54">
      <t>セッテイ</t>
    </rPh>
    <rPh sb="61" eb="63">
      <t>ジョウホウ</t>
    </rPh>
    <rPh sb="64" eb="65">
      <t>ヨ</t>
    </rPh>
    <rPh sb="66" eb="67">
      <t>ト</t>
    </rPh>
    <rPh sb="71" eb="72">
      <t>ト</t>
    </rPh>
    <rPh sb="81" eb="82">
      <t>トウ</t>
    </rPh>
    <rPh sb="83" eb="84">
      <t>ト</t>
    </rPh>
    <rPh sb="85" eb="86">
      <t>ダ</t>
    </rPh>
    <rPh sb="87" eb="89">
      <t>ホウホウ</t>
    </rPh>
    <rPh sb="90" eb="91">
      <t>カンガ</t>
    </rPh>
    <rPh sb="95" eb="96">
      <t>ナド</t>
    </rPh>
    <rPh sb="99" eb="101">
      <t>モンダイ</t>
    </rPh>
    <rPh sb="106" eb="107">
      <t>シ</t>
    </rPh>
    <rPh sb="108" eb="110">
      <t>ヘイキン</t>
    </rPh>
    <rPh sb="113" eb="116">
      <t>セイトウリツ</t>
    </rPh>
    <rPh sb="117" eb="118">
      <t>タカ</t>
    </rPh>
    <rPh sb="120" eb="122">
      <t>ジョウケン</t>
    </rPh>
    <rPh sb="122" eb="124">
      <t>セッテイ</t>
    </rPh>
    <rPh sb="125" eb="127">
      <t>チャクモク</t>
    </rPh>
    <rPh sb="128" eb="130">
      <t>ジッケン</t>
    </rPh>
    <rPh sb="131" eb="132">
      <t>オコナ</t>
    </rPh>
    <rPh sb="138" eb="139">
      <t>アラワ</t>
    </rPh>
    <rPh sb="140" eb="141">
      <t>ナド</t>
    </rPh>
    <rPh sb="141" eb="143">
      <t>ガクシュウ</t>
    </rPh>
    <rPh sb="144" eb="145">
      <t>ツ</t>
    </rPh>
    <rPh sb="146" eb="147">
      <t>カサ</t>
    </rPh>
    <rPh sb="151" eb="153">
      <t>ケッカ</t>
    </rPh>
    <rPh sb="159" eb="160">
      <t>ナガ</t>
    </rPh>
    <rPh sb="162" eb="163">
      <t>ミズ</t>
    </rPh>
    <rPh sb="164" eb="165">
      <t>ハタラ</t>
    </rPh>
    <rPh sb="169" eb="171">
      <t>カセツ</t>
    </rPh>
    <rPh sb="172" eb="173">
      <t>タダ</t>
    </rPh>
    <rPh sb="176" eb="177">
      <t>イ</t>
    </rPh>
    <rPh sb="179" eb="181">
      <t>ケッカ</t>
    </rPh>
    <rPh sb="182" eb="184">
      <t>センタク</t>
    </rPh>
    <rPh sb="186" eb="189">
      <t>セイトウリツ</t>
    </rPh>
    <rPh sb="195" eb="196">
      <t>シ</t>
    </rPh>
    <rPh sb="197" eb="199">
      <t>ヘイキン</t>
    </rPh>
    <rPh sb="200" eb="201">
      <t>オオ</t>
    </rPh>
    <rPh sb="203" eb="205">
      <t>ウワマワ</t>
    </rPh>
    <rPh sb="210" eb="212">
      <t>ジッケン</t>
    </rPh>
    <rPh sb="214" eb="215">
      <t>サイ</t>
    </rPh>
    <rPh sb="217" eb="219">
      <t>ヨソウ</t>
    </rPh>
    <rPh sb="220" eb="221">
      <t>タ</t>
    </rPh>
    <rPh sb="222" eb="224">
      <t>ケンショウ</t>
    </rPh>
    <rPh sb="229" eb="230">
      <t>ク</t>
    </rPh>
    <rPh sb="231" eb="232">
      <t>カエ</t>
    </rPh>
    <rPh sb="236" eb="238">
      <t>セイカ</t>
    </rPh>
    <rPh sb="244" eb="246">
      <t>ジッケン</t>
    </rPh>
    <rPh sb="246" eb="248">
      <t>ケッカ</t>
    </rPh>
    <rPh sb="255" eb="256">
      <t>マ</t>
    </rPh>
    <rPh sb="257" eb="258">
      <t>スウ</t>
    </rPh>
    <rPh sb="259" eb="260">
      <t>フ</t>
    </rPh>
    <rPh sb="264" eb="267">
      <t>デンジシャク</t>
    </rPh>
    <rPh sb="268" eb="269">
      <t>ツヨ</t>
    </rPh>
    <rPh sb="271" eb="272">
      <t>オオ</t>
    </rPh>
    <rPh sb="279" eb="281">
      <t>セツメイ</t>
    </rPh>
    <rPh sb="285" eb="288">
      <t>セイトウリツ</t>
    </rPh>
    <rPh sb="294" eb="295">
      <t>シ</t>
    </rPh>
    <rPh sb="296" eb="298">
      <t>ヘイキン</t>
    </rPh>
    <rPh sb="304" eb="306">
      <t>シタマワ</t>
    </rPh>
    <rPh sb="309" eb="312">
      <t>キジュツシキ</t>
    </rPh>
    <rPh sb="319" eb="321">
      <t>ゲンイン</t>
    </rPh>
    <rPh sb="322" eb="323">
      <t>ヒト</t>
    </rPh>
    <rPh sb="328" eb="329">
      <t>カンガ</t>
    </rPh>
    <rPh sb="380" eb="381">
      <t>シタ</t>
    </rPh>
    <rPh sb="381" eb="382">
      <t>マワ</t>
    </rPh>
    <rPh sb="385" eb="387">
      <t>カイトウ</t>
    </rPh>
    <rPh sb="387" eb="389">
      <t>ホウホウ</t>
    </rPh>
    <rPh sb="390" eb="393">
      <t>タントウシキ</t>
    </rPh>
    <rPh sb="400" eb="402">
      <t>ゲンイン</t>
    </rPh>
    <rPh sb="403" eb="404">
      <t>カンガ</t>
    </rPh>
    <phoneticPr fontId="2"/>
  </si>
  <si>
    <t>　平均正答率は，市の平均よりも6.2ポイント上回っている。
○流れる水の働きについては，どの問題も市の平均よりも高い値を示している。流水の実験装置を使ったり映像資料を活用したりして実感を伴った学習を展開できたためと考えられる。
○生物と環境の学習では，自分で養分を作ることができる生物や食物連鎖についての理解が，市の平均より高くなっている。
●消化された食物が主に小腸で吸収されることを理解しているかの問題では正答率が市の平均よりも10.5ポイント低かった。実際に見ることが難しい内容であり，理解しやすいよう画像を取り入れたり図で表したりする活動で理解を深める必要があった。
●月と太陽の学習では，実験結果から，月の形が変わって見える理由を考察する問題では，市の平均よりも16.3ポイント下回った。</t>
    <rPh sb="1" eb="3">
      <t>ヘイキン</t>
    </rPh>
    <rPh sb="3" eb="6">
      <t>セイトウリツ</t>
    </rPh>
    <rPh sb="8" eb="9">
      <t>シ</t>
    </rPh>
    <rPh sb="10" eb="12">
      <t>ヘイキン</t>
    </rPh>
    <rPh sb="22" eb="24">
      <t>ウワマワ</t>
    </rPh>
    <rPh sb="31" eb="32">
      <t>ナガ</t>
    </rPh>
    <rPh sb="34" eb="35">
      <t>ミズ</t>
    </rPh>
    <rPh sb="36" eb="37">
      <t>ハタラ</t>
    </rPh>
    <rPh sb="46" eb="48">
      <t>モンダイ</t>
    </rPh>
    <rPh sb="49" eb="50">
      <t>シ</t>
    </rPh>
    <rPh sb="51" eb="53">
      <t>ヘイキン</t>
    </rPh>
    <rPh sb="56" eb="57">
      <t>タカ</t>
    </rPh>
    <rPh sb="58" eb="59">
      <t>アタイ</t>
    </rPh>
    <rPh sb="60" eb="61">
      <t>シメ</t>
    </rPh>
    <rPh sb="66" eb="68">
      <t>リュウスイ</t>
    </rPh>
    <rPh sb="69" eb="71">
      <t>ジッケン</t>
    </rPh>
    <rPh sb="71" eb="73">
      <t>ソウチ</t>
    </rPh>
    <rPh sb="74" eb="75">
      <t>ツカ</t>
    </rPh>
    <rPh sb="78" eb="80">
      <t>エイゾウ</t>
    </rPh>
    <rPh sb="80" eb="82">
      <t>シリョウ</t>
    </rPh>
    <rPh sb="83" eb="85">
      <t>カツヨウ</t>
    </rPh>
    <rPh sb="90" eb="92">
      <t>ジッカン</t>
    </rPh>
    <rPh sb="93" eb="94">
      <t>トモナ</t>
    </rPh>
    <rPh sb="96" eb="98">
      <t>ガクシュウ</t>
    </rPh>
    <rPh sb="99" eb="101">
      <t>テンカイ</t>
    </rPh>
    <rPh sb="107" eb="108">
      <t>カンガ</t>
    </rPh>
    <rPh sb="115" eb="117">
      <t>セイブツ</t>
    </rPh>
    <rPh sb="118" eb="120">
      <t>カンキョウ</t>
    </rPh>
    <rPh sb="121" eb="123">
      <t>ガクシュウ</t>
    </rPh>
    <rPh sb="126" eb="128">
      <t>ジブン</t>
    </rPh>
    <rPh sb="129" eb="131">
      <t>ヨウブン</t>
    </rPh>
    <rPh sb="132" eb="133">
      <t>ツク</t>
    </rPh>
    <rPh sb="140" eb="142">
      <t>セイブツ</t>
    </rPh>
    <rPh sb="143" eb="145">
      <t>ショクモツ</t>
    </rPh>
    <rPh sb="145" eb="147">
      <t>レンサ</t>
    </rPh>
    <rPh sb="152" eb="154">
      <t>リカイ</t>
    </rPh>
    <rPh sb="156" eb="157">
      <t>シ</t>
    </rPh>
    <rPh sb="158" eb="160">
      <t>ヘイキン</t>
    </rPh>
    <rPh sb="162" eb="163">
      <t>タカ</t>
    </rPh>
    <rPh sb="172" eb="174">
      <t>ショウカ</t>
    </rPh>
    <rPh sb="177" eb="179">
      <t>ショクモツ</t>
    </rPh>
    <rPh sb="180" eb="181">
      <t>オモ</t>
    </rPh>
    <rPh sb="182" eb="184">
      <t>ショウチョウ</t>
    </rPh>
    <rPh sb="185" eb="187">
      <t>キュウシュウ</t>
    </rPh>
    <rPh sb="193" eb="195">
      <t>リカイ</t>
    </rPh>
    <rPh sb="201" eb="203">
      <t>モンダイ</t>
    </rPh>
    <rPh sb="205" eb="208">
      <t>セイトウリツ</t>
    </rPh>
    <rPh sb="209" eb="210">
      <t>シ</t>
    </rPh>
    <rPh sb="211" eb="213">
      <t>ヘイキン</t>
    </rPh>
    <rPh sb="224" eb="225">
      <t>ヒク</t>
    </rPh>
    <rPh sb="229" eb="231">
      <t>ジッサイ</t>
    </rPh>
    <rPh sb="232" eb="233">
      <t>ミ</t>
    </rPh>
    <rPh sb="237" eb="238">
      <t>ムズカ</t>
    </rPh>
    <rPh sb="240" eb="242">
      <t>ナイヨウ</t>
    </rPh>
    <rPh sb="246" eb="248">
      <t>リカイ</t>
    </rPh>
    <rPh sb="254" eb="256">
      <t>ガゾウ</t>
    </rPh>
    <rPh sb="257" eb="258">
      <t>ト</t>
    </rPh>
    <rPh sb="259" eb="260">
      <t>イ</t>
    </rPh>
    <rPh sb="263" eb="264">
      <t>ズ</t>
    </rPh>
    <rPh sb="265" eb="266">
      <t>アラワ</t>
    </rPh>
    <rPh sb="271" eb="273">
      <t>カツドウ</t>
    </rPh>
    <rPh sb="274" eb="276">
      <t>リカイ</t>
    </rPh>
    <rPh sb="277" eb="278">
      <t>フカ</t>
    </rPh>
    <rPh sb="280" eb="282">
      <t>ヒツヨウ</t>
    </rPh>
    <rPh sb="289" eb="290">
      <t>ツキ</t>
    </rPh>
    <rPh sb="291" eb="293">
      <t>タイヨウ</t>
    </rPh>
    <rPh sb="294" eb="296">
      <t>ガクシュウ</t>
    </rPh>
    <rPh sb="299" eb="301">
      <t>ジッケン</t>
    </rPh>
    <rPh sb="301" eb="303">
      <t>ケッカ</t>
    </rPh>
    <rPh sb="306" eb="307">
      <t>ツキ</t>
    </rPh>
    <rPh sb="308" eb="309">
      <t>カタチ</t>
    </rPh>
    <rPh sb="310" eb="311">
      <t>カ</t>
    </rPh>
    <rPh sb="314" eb="315">
      <t>ミ</t>
    </rPh>
    <rPh sb="317" eb="319">
      <t>リユウ</t>
    </rPh>
    <rPh sb="320" eb="322">
      <t>コウサツ</t>
    </rPh>
    <rPh sb="324" eb="326">
      <t>モンダイ</t>
    </rPh>
    <rPh sb="329" eb="330">
      <t>シ</t>
    </rPh>
    <rPh sb="331" eb="333">
      <t>ヘイキン</t>
    </rPh>
    <rPh sb="344" eb="346">
      <t>シタマワ</t>
    </rPh>
    <phoneticPr fontId="2"/>
  </si>
  <si>
    <t>・小数・分数の計算の仕方については，計算ドリルやＡＩドリルを活用し，計算技能の定着をさらに図っていく。
・図やテープ図，数直線などの有用性が感じられていない傾向が見られる。図やテープ図，数直線の必要性への意識に結び付けるためにも，普段の授業から活用し，正確さや便利さについて気付き，活用できるような指導をしていく。</t>
    <rPh sb="53" eb="54">
      <t>ズ</t>
    </rPh>
    <rPh sb="58" eb="59">
      <t>ズ</t>
    </rPh>
    <rPh sb="60" eb="63">
      <t>スウチョクセン</t>
    </rPh>
    <rPh sb="66" eb="69">
      <t>ユウヨウセイ</t>
    </rPh>
    <rPh sb="70" eb="71">
      <t>カン</t>
    </rPh>
    <rPh sb="78" eb="80">
      <t>ケイコウ</t>
    </rPh>
    <rPh sb="81" eb="82">
      <t>ミ</t>
    </rPh>
    <rPh sb="86" eb="87">
      <t>ズ</t>
    </rPh>
    <rPh sb="91" eb="92">
      <t>ズ</t>
    </rPh>
    <rPh sb="93" eb="96">
      <t>スウチョクセン</t>
    </rPh>
    <rPh sb="97" eb="100">
      <t>ヒツヨウセイ</t>
    </rPh>
    <rPh sb="102" eb="104">
      <t>イシキ</t>
    </rPh>
    <rPh sb="105" eb="106">
      <t>ムス</t>
    </rPh>
    <rPh sb="107" eb="108">
      <t>ツ</t>
    </rPh>
    <rPh sb="115" eb="117">
      <t>フダン</t>
    </rPh>
    <rPh sb="118" eb="120">
      <t>ジュギョウ</t>
    </rPh>
    <rPh sb="122" eb="124">
      <t>カツヨウ</t>
    </rPh>
    <rPh sb="126" eb="128">
      <t>セイカク</t>
    </rPh>
    <rPh sb="130" eb="132">
      <t>ベンリ</t>
    </rPh>
    <rPh sb="137" eb="139">
      <t>キヅ</t>
    </rPh>
    <rPh sb="141" eb="143">
      <t>カツヨウ</t>
    </rPh>
    <rPh sb="149" eb="151">
      <t>シドウ</t>
    </rPh>
    <phoneticPr fontId="2"/>
  </si>
  <si>
    <t xml:space="preserve">・単位量の計算方法だけでなく意味の理解を深めていく指導をしていく。また，復習の機会を増やして定着を図っていく。
</t>
    <rPh sb="1" eb="3">
      <t>タンイ</t>
    </rPh>
    <rPh sb="3" eb="4">
      <t>リョウ</t>
    </rPh>
    <rPh sb="5" eb="7">
      <t>ケイサン</t>
    </rPh>
    <rPh sb="7" eb="9">
      <t>ホウホウ</t>
    </rPh>
    <rPh sb="14" eb="16">
      <t>イミ</t>
    </rPh>
    <rPh sb="17" eb="19">
      <t>リカイ</t>
    </rPh>
    <rPh sb="20" eb="21">
      <t>フカ</t>
    </rPh>
    <rPh sb="25" eb="27">
      <t>シドウ</t>
    </rPh>
    <rPh sb="36" eb="38">
      <t>フクシュウ</t>
    </rPh>
    <rPh sb="39" eb="41">
      <t>キカイ</t>
    </rPh>
    <rPh sb="42" eb="43">
      <t>フ</t>
    </rPh>
    <rPh sb="46" eb="48">
      <t>テイチャク</t>
    </rPh>
    <rPh sb="49" eb="50">
      <t>ハカ</t>
    </rPh>
    <phoneticPr fontId="2"/>
  </si>
  <si>
    <t xml:space="preserve">・情報モラル教室を開催したり，授業の中で情報化社会のメリットとデメリットを確認したりすることで，正しい情報を取捨選択するスキルの向上を図る。
</t>
    <rPh sb="1" eb="3">
      <t>ジョウホウ</t>
    </rPh>
    <rPh sb="6" eb="8">
      <t>キョウシツ</t>
    </rPh>
    <rPh sb="9" eb="11">
      <t>カイサイ</t>
    </rPh>
    <rPh sb="15" eb="17">
      <t>ジュギョウ</t>
    </rPh>
    <rPh sb="18" eb="19">
      <t>ナカ</t>
    </rPh>
    <rPh sb="20" eb="23">
      <t>ジョウホウカ</t>
    </rPh>
    <rPh sb="23" eb="25">
      <t>シャカイ</t>
    </rPh>
    <rPh sb="37" eb="39">
      <t>カクニン</t>
    </rPh>
    <rPh sb="48" eb="49">
      <t>タダ</t>
    </rPh>
    <rPh sb="51" eb="53">
      <t>ジョウホウ</t>
    </rPh>
    <rPh sb="54" eb="56">
      <t>シュシャ</t>
    </rPh>
    <rPh sb="56" eb="58">
      <t>センタク</t>
    </rPh>
    <rPh sb="64" eb="66">
      <t>コウジョウ</t>
    </rPh>
    <rPh sb="67" eb="68">
      <t>ハカ</t>
    </rPh>
    <phoneticPr fontId="2"/>
  </si>
  <si>
    <t>　平均正答率は，市の平均より1ポイント下回っている。
〇インターネットを利用する上での注意するべきことについてはよく理解できている。
●さまざまなメディアの特徴について理解し，必要に応じて取捨選択する点に課題がある。</t>
    <rPh sb="19" eb="20">
      <t>シタ</t>
    </rPh>
    <rPh sb="36" eb="38">
      <t>リヨウ</t>
    </rPh>
    <rPh sb="40" eb="41">
      <t>ウエ</t>
    </rPh>
    <rPh sb="43" eb="45">
      <t>チュウイ</t>
    </rPh>
    <rPh sb="58" eb="60">
      <t>リカイ</t>
    </rPh>
    <rPh sb="78" eb="80">
      <t>トクチョウ</t>
    </rPh>
    <rPh sb="84" eb="86">
      <t>リカイ</t>
    </rPh>
    <rPh sb="88" eb="90">
      <t>ヒツヨウ</t>
    </rPh>
    <rPh sb="91" eb="92">
      <t>オウ</t>
    </rPh>
    <rPh sb="94" eb="96">
      <t>シュシャ</t>
    </rPh>
    <rPh sb="96" eb="98">
      <t>センタク</t>
    </rPh>
    <rPh sb="100" eb="101">
      <t>テン</t>
    </rPh>
    <rPh sb="102" eb="104">
      <t>カダイ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</si>
</sst>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2">
    <xf numFmtId="0" fontId="0" fillId="0" borderId="0">
      <alignment vertical="center"/>
    </xf>
    <xf numFmtId="0" fontId="1" fillId="0" borderId="0"/>
  </cellStyleXfs>
  <cellXfs count="89">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49" fontId="14" fillId="0" borderId="1" xfId="0"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4" fillId="0" borderId="29" xfId="1" applyFont="1" applyBorder="1" applyAlignment="1">
      <alignment horizontal="left" vertical="top" wrapText="1"/>
    </xf>
    <xf numFmtId="0" fontId="14" fillId="0" borderId="30" xfId="1" applyFont="1" applyBorder="1" applyAlignment="1">
      <alignment horizontal="left" vertical="top" wrapText="1"/>
    </xf>
    <xf numFmtId="0" fontId="14" fillId="0" borderId="31" xfId="1" applyFont="1" applyBorder="1" applyAlignment="1">
      <alignment horizontal="left" vertical="top" wrapText="1"/>
    </xf>
    <xf numFmtId="0" fontId="14" fillId="0" borderId="32" xfId="1" applyFont="1" applyBorder="1" applyAlignment="1">
      <alignment horizontal="left" vertical="top" wrapText="1"/>
    </xf>
    <xf numFmtId="0" fontId="14" fillId="0" borderId="33" xfId="1" applyFont="1" applyBorder="1" applyAlignment="1">
      <alignment horizontal="left" vertical="top" wrapText="1"/>
    </xf>
    <xf numFmtId="0" fontId="18" fillId="0" borderId="29" xfId="1" applyFont="1" applyBorder="1" applyAlignment="1">
      <alignment horizontal="left" vertical="top" wrapText="1"/>
    </xf>
    <xf numFmtId="0" fontId="15" fillId="0" borderId="32" xfId="1" applyFont="1" applyBorder="1" applyAlignment="1">
      <alignment horizontal="left" vertical="top" wrapText="1"/>
    </xf>
    <xf numFmtId="0" fontId="1" fillId="0" borderId="32" xfId="1" applyBorder="1" applyAlignment="1">
      <alignment horizontal="left" vertical="top" wrapText="1"/>
    </xf>
    <xf numFmtId="0" fontId="1" fillId="0" borderId="33" xfId="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小学校6年国語!$W$100:$W$120</c:f>
              <c:numCache>
                <c:formatCode>0.0_ </c:formatCode>
                <c:ptCount val="8"/>
                <c:pt idx="0">
                  <c:v>72.72727272727272</c:v>
                </c:pt>
                <c:pt idx="1">
                  <c:v>40</c:v>
                </c:pt>
                <c:pt idx="2">
                  <c:v>86.666666666666657</c:v>
                </c:pt>
                <c:pt idx="3">
                  <c:v>70</c:v>
                </c:pt>
                <c:pt idx="4">
                  <c:v>55.555555555555557</c:v>
                </c:pt>
                <c:pt idx="5">
                  <c:v>63.333333333333336</c:v>
                </c:pt>
                <c:pt idx="6">
                  <c:v>69.047619047619051</c:v>
                </c:pt>
                <c:pt idx="7">
                  <c:v>61.555555555555557</c:v>
                </c:pt>
              </c:numCache>
            </c:numRef>
          </c:val>
          <c:extLst>
            <c:ext xmlns:c16="http://schemas.microsoft.com/office/drawing/2014/chart" uri="{C3380CC4-5D6E-409C-BE32-E72D297353CC}">
              <c16:uniqueId val="{00000000-B2DC-494C-A43C-D11A448BBFCB}"/>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小学校6年国語!$X$100:$X$120</c:f>
              <c:numCache>
                <c:formatCode>0.0_ </c:formatCode>
                <c:ptCount val="8"/>
                <c:pt idx="0">
                  <c:v>73.494939340629216</c:v>
                </c:pt>
                <c:pt idx="1">
                  <c:v>50.96757979391807</c:v>
                </c:pt>
                <c:pt idx="2">
                  <c:v>66.499120382005529</c:v>
                </c:pt>
                <c:pt idx="3">
                  <c:v>72.28784451704783</c:v>
                </c:pt>
                <c:pt idx="4">
                  <c:v>64.304264052944632</c:v>
                </c:pt>
                <c:pt idx="5">
                  <c:v>65.824746586244444</c:v>
                </c:pt>
                <c:pt idx="6">
                  <c:v>69.777043765483072</c:v>
                </c:pt>
                <c:pt idx="7">
                  <c:v>66.509173159085194</c:v>
                </c:pt>
              </c:numCache>
            </c:numRef>
          </c:val>
          <c:extLst>
            <c:ext xmlns:c16="http://schemas.microsoft.com/office/drawing/2014/chart" uri="{C3380CC4-5D6E-409C-BE32-E72D297353CC}">
              <c16:uniqueId val="{00000001-B2DC-494C-A43C-D11A448BBFCB}"/>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小学校6年社会!$W$95</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小学校6年社会!$V$96:$V$116</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小学校6年社会!$W$96:$W$116</c:f>
              <c:numCache>
                <c:formatCode>0.0_ </c:formatCode>
                <c:ptCount val="8"/>
                <c:pt idx="0">
                  <c:v>74.666666666666657</c:v>
                </c:pt>
                <c:pt idx="1">
                  <c:v>91.111111111111114</c:v>
                </c:pt>
                <c:pt idx="2">
                  <c:v>83.333333333333343</c:v>
                </c:pt>
                <c:pt idx="3">
                  <c:v>86.666666666666657</c:v>
                </c:pt>
                <c:pt idx="4">
                  <c:v>86.666666666666657</c:v>
                </c:pt>
                <c:pt idx="5">
                  <c:v>66.666666666666657</c:v>
                </c:pt>
                <c:pt idx="6">
                  <c:v>82.745098039215691</c:v>
                </c:pt>
                <c:pt idx="7">
                  <c:v>67.916666666666657</c:v>
                </c:pt>
              </c:numCache>
            </c:numRef>
          </c:val>
          <c:extLst>
            <c:ext xmlns:c16="http://schemas.microsoft.com/office/drawing/2014/chart" uri="{C3380CC4-5D6E-409C-BE32-E72D297353CC}">
              <c16:uniqueId val="{00000000-C868-47AA-A418-85C69325F961}"/>
            </c:ext>
          </c:extLst>
        </c:ser>
        <c:ser>
          <c:idx val="1"/>
          <c:order val="1"/>
          <c:tx>
            <c:strRef>
              <c:f>小学校6年社会!$X$95</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小学校6年社会!$V$96:$V$116</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小学校6年社会!$X$96:$X$116</c:f>
              <c:numCache>
                <c:formatCode>0.0_ </c:formatCode>
                <c:ptCount val="8"/>
                <c:pt idx="0">
                  <c:v>71.644999999999996</c:v>
                </c:pt>
                <c:pt idx="1">
                  <c:v>86.716666666666669</c:v>
                </c:pt>
                <c:pt idx="2">
                  <c:v>84.95</c:v>
                </c:pt>
                <c:pt idx="3">
                  <c:v>87.7</c:v>
                </c:pt>
                <c:pt idx="4">
                  <c:v>68.912499999999994</c:v>
                </c:pt>
                <c:pt idx="5">
                  <c:v>66.693750000000009</c:v>
                </c:pt>
                <c:pt idx="6">
                  <c:v>78.04117647058824</c:v>
                </c:pt>
                <c:pt idx="7">
                  <c:v>66.390625</c:v>
                </c:pt>
              </c:numCache>
            </c:numRef>
          </c:val>
          <c:extLst>
            <c:ext xmlns:c16="http://schemas.microsoft.com/office/drawing/2014/chart" uri="{C3380CC4-5D6E-409C-BE32-E72D297353CC}">
              <c16:uniqueId val="{00000001-C868-47AA-A418-85C69325F961}"/>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小学校6年算数!$W$97</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小学校6年算数!$V$98:$V$118</c:f>
              <c:strCache>
                <c:ptCount val="6"/>
                <c:pt idx="0">
                  <c:v>数と計算</c:v>
                </c:pt>
                <c:pt idx="1">
                  <c:v>図形</c:v>
                </c:pt>
                <c:pt idx="2">
                  <c:v>変化と関係</c:v>
                </c:pt>
                <c:pt idx="3">
                  <c:v>データの活用</c:v>
                </c:pt>
                <c:pt idx="4">
                  <c:v>知識・技能</c:v>
                </c:pt>
                <c:pt idx="5">
                  <c:v>思考・判断・表現</c:v>
                </c:pt>
              </c:strCache>
            </c:strRef>
          </c:cat>
          <c:val>
            <c:numRef>
              <c:f>小学校6年算数!$W$98:$W$118</c:f>
              <c:numCache>
                <c:formatCode>0.0_ </c:formatCode>
                <c:ptCount val="6"/>
                <c:pt idx="0">
                  <c:v>79.666666666666657</c:v>
                </c:pt>
                <c:pt idx="1">
                  <c:v>67.666666666666657</c:v>
                </c:pt>
                <c:pt idx="2">
                  <c:v>73.333333333333343</c:v>
                </c:pt>
                <c:pt idx="3">
                  <c:v>81.428571428571431</c:v>
                </c:pt>
                <c:pt idx="4">
                  <c:v>79.545454545454547</c:v>
                </c:pt>
                <c:pt idx="5">
                  <c:v>64.166666666666657</c:v>
                </c:pt>
              </c:numCache>
            </c:numRef>
          </c:val>
          <c:extLst>
            <c:ext xmlns:c16="http://schemas.microsoft.com/office/drawing/2014/chart" uri="{C3380CC4-5D6E-409C-BE32-E72D297353CC}">
              <c16:uniqueId val="{00000000-377A-47AE-B07C-F80F1E900900}"/>
            </c:ext>
          </c:extLst>
        </c:ser>
        <c:ser>
          <c:idx val="1"/>
          <c:order val="1"/>
          <c:tx>
            <c:strRef>
              <c:f>小学校6年算数!$X$97</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小学校6年算数!$V$98:$V$118</c:f>
              <c:strCache>
                <c:ptCount val="6"/>
                <c:pt idx="0">
                  <c:v>数と計算</c:v>
                </c:pt>
                <c:pt idx="1">
                  <c:v>図形</c:v>
                </c:pt>
                <c:pt idx="2">
                  <c:v>変化と関係</c:v>
                </c:pt>
                <c:pt idx="3">
                  <c:v>データの活用</c:v>
                </c:pt>
                <c:pt idx="4">
                  <c:v>知識・技能</c:v>
                </c:pt>
                <c:pt idx="5">
                  <c:v>思考・判断・表現</c:v>
                </c:pt>
              </c:strCache>
            </c:strRef>
          </c:cat>
          <c:val>
            <c:numRef>
              <c:f>小学校6年算数!$X$98:$X$118</c:f>
              <c:numCache>
                <c:formatCode>0.0_ </c:formatCode>
                <c:ptCount val="6"/>
                <c:pt idx="0">
                  <c:v>75.130325814536349</c:v>
                </c:pt>
                <c:pt idx="1">
                  <c:v>66.832080200501252</c:v>
                </c:pt>
                <c:pt idx="2">
                  <c:v>68.847117794486223</c:v>
                </c:pt>
                <c:pt idx="3">
                  <c:v>74.121016827783748</c:v>
                </c:pt>
                <c:pt idx="4">
                  <c:v>76.060606060606062</c:v>
                </c:pt>
                <c:pt idx="5">
                  <c:v>58.959899749373434</c:v>
                </c:pt>
              </c:numCache>
            </c:numRef>
          </c:val>
          <c:extLst>
            <c:ext xmlns:c16="http://schemas.microsoft.com/office/drawing/2014/chart" uri="{C3380CC4-5D6E-409C-BE32-E72D297353CC}">
              <c16:uniqueId val="{00000001-377A-47AE-B07C-F80F1E900900}"/>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小学校6年理科!$W$97</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小学校6年理科!$V$98:$V$118</c:f>
              <c:strCache>
                <c:ptCount val="4"/>
                <c:pt idx="0">
                  <c:v>物質・エネルギー</c:v>
                </c:pt>
                <c:pt idx="1">
                  <c:v>生命・地球</c:v>
                </c:pt>
                <c:pt idx="2">
                  <c:v>知識・技能</c:v>
                </c:pt>
                <c:pt idx="3">
                  <c:v>思考・判断・表現</c:v>
                </c:pt>
              </c:strCache>
            </c:strRef>
          </c:cat>
          <c:val>
            <c:numRef>
              <c:f>小学校6年理科!$W$98:$W$118</c:f>
              <c:numCache>
                <c:formatCode>0.0_ </c:formatCode>
                <c:ptCount val="4"/>
                <c:pt idx="0">
                  <c:v>78.222222222222214</c:v>
                </c:pt>
                <c:pt idx="1">
                  <c:v>78.541666666666671</c:v>
                </c:pt>
                <c:pt idx="2">
                  <c:v>83.076923076923066</c:v>
                </c:pt>
                <c:pt idx="3">
                  <c:v>75</c:v>
                </c:pt>
              </c:numCache>
            </c:numRef>
          </c:val>
          <c:extLst>
            <c:ext xmlns:c16="http://schemas.microsoft.com/office/drawing/2014/chart" uri="{C3380CC4-5D6E-409C-BE32-E72D297353CC}">
              <c16:uniqueId val="{00000000-3FAB-4761-80F6-13300B47D938}"/>
            </c:ext>
          </c:extLst>
        </c:ser>
        <c:ser>
          <c:idx val="1"/>
          <c:order val="1"/>
          <c:tx>
            <c:strRef>
              <c:f>小学校6年理科!$X$97</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小学校6年理科!$V$98:$V$118</c:f>
              <c:strCache>
                <c:ptCount val="4"/>
                <c:pt idx="0">
                  <c:v>物質・エネルギー</c:v>
                </c:pt>
                <c:pt idx="1">
                  <c:v>生命・地球</c:v>
                </c:pt>
                <c:pt idx="2">
                  <c:v>知識・技能</c:v>
                </c:pt>
                <c:pt idx="3">
                  <c:v>思考・判断・表現</c:v>
                </c:pt>
              </c:strCache>
            </c:strRef>
          </c:cat>
          <c:val>
            <c:numRef>
              <c:f>小学校6年理科!$X$98:$X$118</c:f>
              <c:numCache>
                <c:formatCode>0.0_ </c:formatCode>
                <c:ptCount val="4"/>
                <c:pt idx="0">
                  <c:v>69.5057729047263</c:v>
                </c:pt>
                <c:pt idx="1">
                  <c:v>72.32276351856467</c:v>
                </c:pt>
                <c:pt idx="2">
                  <c:v>74.034388238225773</c:v>
                </c:pt>
                <c:pt idx="3">
                  <c:v>68.739097931721901</c:v>
                </c:pt>
              </c:numCache>
            </c:numRef>
          </c:val>
          <c:extLst>
            <c:ext xmlns:c16="http://schemas.microsoft.com/office/drawing/2014/chart" uri="{C3380CC4-5D6E-409C-BE32-E72D297353CC}">
              <c16:uniqueId val="{00000001-3FAB-4761-80F6-13300B47D938}"/>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Y142"/>
  <sheetViews>
    <sheetView view="pageBreakPreview" topLeftCell="A67" zoomScaleNormal="100" zoomScaleSheetLayoutView="100" workbookViewId="0">
      <selection activeCell="D70" sqref="D70:H70"/>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9" t="s">
        <v>2</v>
      </c>
      <c r="F26" s="20" t="s">
        <v>3</v>
      </c>
      <c r="G26" s="21" t="s">
        <v>4</v>
      </c>
      <c r="U26" s="49"/>
      <c r="V26" s="49"/>
      <c r="W26" s="19" t="s">
        <v>2</v>
      </c>
      <c r="X26" s="20" t="s">
        <v>3</v>
      </c>
      <c r="Y26" s="21" t="s">
        <v>4</v>
      </c>
    </row>
    <row r="27" spans="1:25" hidden="1" x14ac:dyDescent="0.15">
      <c r="A27" s="53" t="s">
        <v>5</v>
      </c>
      <c r="B27" s="56" t="str">
        <f t="shared" ref="B27:B47" si="0">IF(V27&lt;&gt;"",V27,"")</f>
        <v>インタビューの内容を聞き取る</v>
      </c>
      <c r="C27" s="57"/>
      <c r="D27" s="58"/>
      <c r="E27" s="22">
        <f t="shared" ref="E27:G47" si="1">IF(W27&lt;&gt;"",W27,"")</f>
        <v>70</v>
      </c>
      <c r="F27" s="23">
        <f t="shared" si="1"/>
        <v>72.28784451704783</v>
      </c>
      <c r="G27" s="24">
        <f t="shared" si="1"/>
        <v>10</v>
      </c>
      <c r="U27" s="59" t="s">
        <v>5</v>
      </c>
      <c r="V27" s="25" t="str">
        <f t="shared" ref="V27:Y42" si="2">IF(V100&lt;&gt;"",V100,"")</f>
        <v>インタビューの内容を聞き取る</v>
      </c>
      <c r="W27" s="22">
        <f t="shared" si="2"/>
        <v>70</v>
      </c>
      <c r="X27" s="23">
        <f t="shared" si="2"/>
        <v>72.28784451704783</v>
      </c>
      <c r="Y27" s="24">
        <f t="shared" si="2"/>
        <v>10</v>
      </c>
    </row>
    <row r="28" spans="1:25" hidden="1" x14ac:dyDescent="0.15">
      <c r="A28" s="54"/>
      <c r="B28" s="62" t="str">
        <f t="shared" si="0"/>
        <v>漢字を読む</v>
      </c>
      <c r="C28" s="63"/>
      <c r="D28" s="64"/>
      <c r="E28" s="26">
        <f t="shared" si="1"/>
        <v>95.555555555555557</v>
      </c>
      <c r="F28" s="27">
        <f t="shared" si="1"/>
        <v>91.790232051604264</v>
      </c>
      <c r="G28" s="28">
        <f t="shared" si="1"/>
        <v>15</v>
      </c>
      <c r="U28" s="60"/>
      <c r="V28" s="29" t="str">
        <f t="shared" si="2"/>
        <v>漢字を読む</v>
      </c>
      <c r="W28" s="26">
        <f t="shared" si="2"/>
        <v>95.555555555555557</v>
      </c>
      <c r="X28" s="27">
        <f t="shared" si="2"/>
        <v>91.790232051604264</v>
      </c>
      <c r="Y28" s="28">
        <f t="shared" si="2"/>
        <v>15</v>
      </c>
    </row>
    <row r="29" spans="1:25" hidden="1" x14ac:dyDescent="0.15">
      <c r="A29" s="54"/>
      <c r="B29" s="62" t="str">
        <f t="shared" si="0"/>
        <v>漢字を書く</v>
      </c>
      <c r="C29" s="63"/>
      <c r="D29" s="64"/>
      <c r="E29" s="26">
        <f t="shared" si="1"/>
        <v>73.333333333333343</v>
      </c>
      <c r="F29" s="27">
        <f t="shared" si="1"/>
        <v>79.559353271341209</v>
      </c>
      <c r="G29" s="28">
        <f t="shared" si="1"/>
        <v>20</v>
      </c>
      <c r="U29" s="60"/>
      <c r="V29" s="29" t="str">
        <f t="shared" si="2"/>
        <v>漢字を書く</v>
      </c>
      <c r="W29" s="26">
        <f t="shared" si="2"/>
        <v>73.333333333333343</v>
      </c>
      <c r="X29" s="27">
        <f t="shared" si="2"/>
        <v>79.559353271341209</v>
      </c>
      <c r="Y29" s="28">
        <f t="shared" si="2"/>
        <v>20</v>
      </c>
    </row>
    <row r="30" spans="1:25" hidden="1" x14ac:dyDescent="0.15">
      <c r="A30" s="54"/>
      <c r="B30" s="62" t="str">
        <f t="shared" si="0"/>
        <v>言葉の学習</v>
      </c>
      <c r="C30" s="63"/>
      <c r="D30" s="64"/>
      <c r="E30" s="26">
        <f t="shared" si="1"/>
        <v>64.666666666666657</v>
      </c>
      <c r="F30" s="27">
        <f t="shared" si="1"/>
        <v>59.537572254335267</v>
      </c>
      <c r="G30" s="28">
        <f t="shared" si="1"/>
        <v>25</v>
      </c>
      <c r="U30" s="60"/>
      <c r="V30" s="29" t="str">
        <f t="shared" si="2"/>
        <v>言葉の学習</v>
      </c>
      <c r="W30" s="26">
        <f t="shared" si="2"/>
        <v>64.666666666666657</v>
      </c>
      <c r="X30" s="27">
        <f t="shared" si="2"/>
        <v>59.537572254335267</v>
      </c>
      <c r="Y30" s="28">
        <f t="shared" si="2"/>
        <v>25</v>
      </c>
    </row>
    <row r="31" spans="1:25" hidden="1" x14ac:dyDescent="0.15">
      <c r="A31" s="54"/>
      <c r="B31" s="62" t="str">
        <f t="shared" si="0"/>
        <v>物語の内容を読み取る</v>
      </c>
      <c r="C31" s="63"/>
      <c r="D31" s="64"/>
      <c r="E31" s="26">
        <f t="shared" si="1"/>
        <v>80</v>
      </c>
      <c r="F31" s="27">
        <f t="shared" si="1"/>
        <v>83.128089134623437</v>
      </c>
      <c r="G31" s="28">
        <f t="shared" si="1"/>
        <v>30</v>
      </c>
      <c r="U31" s="60"/>
      <c r="V31" s="29" t="str">
        <f t="shared" si="2"/>
        <v>物語の内容を読み取る</v>
      </c>
      <c r="W31" s="26">
        <f t="shared" si="2"/>
        <v>80</v>
      </c>
      <c r="X31" s="27">
        <f t="shared" si="2"/>
        <v>83.128089134623437</v>
      </c>
      <c r="Y31" s="28">
        <f t="shared" si="2"/>
        <v>30</v>
      </c>
    </row>
    <row r="32" spans="1:25" hidden="1" x14ac:dyDescent="0.15">
      <c r="A32" s="54"/>
      <c r="B32" s="62" t="str">
        <f t="shared" si="0"/>
        <v>説明文の内容を読み取る</v>
      </c>
      <c r="C32" s="63"/>
      <c r="D32" s="64"/>
      <c r="E32" s="26">
        <f t="shared" si="1"/>
        <v>46.666666666666671</v>
      </c>
      <c r="F32" s="27">
        <f t="shared" si="1"/>
        <v>48.521404037865459</v>
      </c>
      <c r="G32" s="28">
        <f t="shared" si="1"/>
        <v>35</v>
      </c>
      <c r="U32" s="60"/>
      <c r="V32" s="29" t="str">
        <f t="shared" si="2"/>
        <v>説明文の内容を読み取る</v>
      </c>
      <c r="W32" s="26">
        <f t="shared" si="2"/>
        <v>46.666666666666671</v>
      </c>
      <c r="X32" s="27">
        <f t="shared" si="2"/>
        <v>48.521404037865459</v>
      </c>
      <c r="Y32" s="28">
        <f t="shared" si="2"/>
        <v>35</v>
      </c>
    </row>
    <row r="33" spans="1:25" hidden="1" x14ac:dyDescent="0.15">
      <c r="A33" s="54"/>
      <c r="B33" s="62" t="str">
        <f t="shared" si="0"/>
        <v>ポスターを作る</v>
      </c>
      <c r="C33" s="63"/>
      <c r="D33" s="64"/>
      <c r="E33" s="26">
        <f t="shared" si="1"/>
        <v>51.666666666666671</v>
      </c>
      <c r="F33" s="27">
        <f t="shared" si="1"/>
        <v>60.882131188740892</v>
      </c>
      <c r="G33" s="28">
        <f t="shared" si="1"/>
        <v>40</v>
      </c>
      <c r="U33" s="60"/>
      <c r="V33" s="29" t="str">
        <f t="shared" si="2"/>
        <v>ポスターを作る</v>
      </c>
      <c r="W33" s="26">
        <f t="shared" si="2"/>
        <v>51.666666666666671</v>
      </c>
      <c r="X33" s="27">
        <f t="shared" si="2"/>
        <v>60.882131188740892</v>
      </c>
      <c r="Y33" s="28">
        <f t="shared" si="2"/>
        <v>40</v>
      </c>
    </row>
    <row r="34" spans="1:25" hidden="1" x14ac:dyDescent="0.15">
      <c r="A34" s="54"/>
      <c r="B34" s="62" t="str">
        <f t="shared" si="0"/>
        <v>文章を書く</v>
      </c>
      <c r="C34" s="63"/>
      <c r="D34" s="64"/>
      <c r="E34" s="26">
        <f t="shared" si="1"/>
        <v>57.5</v>
      </c>
      <c r="F34" s="27">
        <f t="shared" si="1"/>
        <v>66.015330485046491</v>
      </c>
      <c r="G34" s="28">
        <f t="shared" si="1"/>
        <v>45</v>
      </c>
      <c r="U34" s="60"/>
      <c r="V34" s="29" t="str">
        <f t="shared" si="2"/>
        <v>文章を書く</v>
      </c>
      <c r="W34" s="26">
        <f t="shared" si="2"/>
        <v>57.5</v>
      </c>
      <c r="X34" s="27">
        <f t="shared" si="2"/>
        <v>66.015330485046491</v>
      </c>
      <c r="Y34" s="28">
        <f t="shared" si="2"/>
        <v>45</v>
      </c>
    </row>
    <row r="35" spans="1:25" hidden="1" x14ac:dyDescent="0.15">
      <c r="A35" s="54"/>
      <c r="B35" s="62" t="str">
        <f t="shared" si="0"/>
        <v/>
      </c>
      <c r="C35" s="63"/>
      <c r="D35" s="64"/>
      <c r="E35" s="26" t="str">
        <f t="shared" si="1"/>
        <v/>
      </c>
      <c r="F35" s="27" t="str">
        <f t="shared" si="1"/>
        <v/>
      </c>
      <c r="G35" s="28" t="str">
        <f t="shared" si="1"/>
        <v/>
      </c>
      <c r="U35" s="60"/>
      <c r="V35" s="29" t="str">
        <f t="shared" si="2"/>
        <v/>
      </c>
      <c r="W35" s="26" t="str">
        <f t="shared" si="2"/>
        <v/>
      </c>
      <c r="X35" s="27" t="str">
        <f t="shared" si="2"/>
        <v/>
      </c>
      <c r="Y35" s="28" t="str">
        <f t="shared" si="2"/>
        <v/>
      </c>
    </row>
    <row r="36" spans="1:25" hidden="1" x14ac:dyDescent="0.15">
      <c r="A36" s="55"/>
      <c r="B36" s="46" t="str">
        <f t="shared" si="0"/>
        <v/>
      </c>
      <c r="C36" s="47"/>
      <c r="D36" s="48"/>
      <c r="E36" s="30" t="str">
        <f t="shared" si="1"/>
        <v/>
      </c>
      <c r="F36" s="31" t="str">
        <f t="shared" si="1"/>
        <v/>
      </c>
      <c r="G36" s="32" t="str">
        <f t="shared" si="1"/>
        <v/>
      </c>
      <c r="U36" s="61"/>
      <c r="V36" s="33" t="str">
        <f t="shared" si="2"/>
        <v/>
      </c>
      <c r="W36" s="30" t="str">
        <f t="shared" si="2"/>
        <v/>
      </c>
      <c r="X36" s="31" t="str">
        <f t="shared" si="2"/>
        <v/>
      </c>
      <c r="Y36" s="32" t="str">
        <f t="shared" si="2"/>
        <v/>
      </c>
    </row>
    <row r="37" spans="1:25" x14ac:dyDescent="0.15">
      <c r="A37" s="53" t="s">
        <v>6</v>
      </c>
      <c r="B37" s="65" t="str">
        <f t="shared" si="0"/>
        <v>言葉の特徴や
使い方に関する事項</v>
      </c>
      <c r="C37" s="66"/>
      <c r="D37" s="67"/>
      <c r="E37" s="22">
        <f t="shared" si="1"/>
        <v>72.72727272727272</v>
      </c>
      <c r="F37" s="23">
        <f t="shared" si="1"/>
        <v>73.494939340629216</v>
      </c>
      <c r="G37" s="24">
        <f t="shared" si="1"/>
        <v>74.445322629968601</v>
      </c>
      <c r="U37" s="53" t="s">
        <v>6</v>
      </c>
      <c r="V37" s="25" t="str">
        <f t="shared" si="2"/>
        <v>言葉の特徴や
使い方に関する事項</v>
      </c>
      <c r="W37" s="22">
        <f t="shared" si="2"/>
        <v>72.72727272727272</v>
      </c>
      <c r="X37" s="23">
        <f t="shared" si="2"/>
        <v>73.494939340629216</v>
      </c>
      <c r="Y37" s="24">
        <f t="shared" si="2"/>
        <v>74.445322629968601</v>
      </c>
    </row>
    <row r="38" spans="1:25" x14ac:dyDescent="0.15">
      <c r="A38" s="54"/>
      <c r="B38" s="62" t="str">
        <f t="shared" si="0"/>
        <v>情報の扱い方
に関する事項</v>
      </c>
      <c r="C38" s="63"/>
      <c r="D38" s="64"/>
      <c r="E38" s="26">
        <f t="shared" si="1"/>
        <v>40</v>
      </c>
      <c r="F38" s="27">
        <f t="shared" si="1"/>
        <v>50.96757979391807</v>
      </c>
      <c r="G38" s="28">
        <f t="shared" si="1"/>
        <v>51.465000000000003</v>
      </c>
      <c r="U38" s="54"/>
      <c r="V38" s="29" t="str">
        <f t="shared" si="2"/>
        <v>情報の扱い方
に関する事項</v>
      </c>
      <c r="W38" s="26">
        <f t="shared" si="2"/>
        <v>40</v>
      </c>
      <c r="X38" s="27">
        <f t="shared" si="2"/>
        <v>50.96757979391807</v>
      </c>
      <c r="Y38" s="28">
        <f t="shared" si="2"/>
        <v>51.465000000000003</v>
      </c>
    </row>
    <row r="39" spans="1:25" x14ac:dyDescent="0.15">
      <c r="A39" s="54"/>
      <c r="B39" s="62" t="str">
        <f t="shared" si="0"/>
        <v>我が国の言語文化
に関する事項</v>
      </c>
      <c r="C39" s="63"/>
      <c r="D39" s="64"/>
      <c r="E39" s="26">
        <f t="shared" si="1"/>
        <v>86.666666666666657</v>
      </c>
      <c r="F39" s="27">
        <f t="shared" si="1"/>
        <v>66.499120382005529</v>
      </c>
      <c r="G39" s="28">
        <f t="shared" si="1"/>
        <v>68.843000000000004</v>
      </c>
      <c r="U39" s="54"/>
      <c r="V39" s="29" t="str">
        <f t="shared" si="2"/>
        <v>我が国の言語文化
に関する事項</v>
      </c>
      <c r="W39" s="26">
        <f t="shared" si="2"/>
        <v>86.666666666666657</v>
      </c>
      <c r="X39" s="27">
        <f t="shared" si="2"/>
        <v>66.499120382005529</v>
      </c>
      <c r="Y39" s="28">
        <f t="shared" si="2"/>
        <v>68.843000000000004</v>
      </c>
    </row>
    <row r="40" spans="1:25" x14ac:dyDescent="0.15">
      <c r="A40" s="54"/>
      <c r="B40" s="62" t="str">
        <f t="shared" si="0"/>
        <v>話すこと・聞くこと</v>
      </c>
      <c r="C40" s="63"/>
      <c r="D40" s="64"/>
      <c r="E40" s="26">
        <f t="shared" si="1"/>
        <v>70</v>
      </c>
      <c r="F40" s="27">
        <f t="shared" si="1"/>
        <v>72.28784451704783</v>
      </c>
      <c r="G40" s="28">
        <f t="shared" si="1"/>
        <v>73.676000000000002</v>
      </c>
      <c r="U40" s="54"/>
      <c r="V40" s="29" t="str">
        <f t="shared" si="2"/>
        <v>話すこと・聞くこと</v>
      </c>
      <c r="W40" s="26">
        <f t="shared" si="2"/>
        <v>70</v>
      </c>
      <c r="X40" s="27">
        <f t="shared" si="2"/>
        <v>72.28784451704783</v>
      </c>
      <c r="Y40" s="28">
        <f t="shared" si="2"/>
        <v>73.676000000000002</v>
      </c>
    </row>
    <row r="41" spans="1:25" x14ac:dyDescent="0.15">
      <c r="A41" s="54"/>
      <c r="B41" s="62" t="str">
        <f t="shared" si="0"/>
        <v>書くこと</v>
      </c>
      <c r="C41" s="63"/>
      <c r="D41" s="64"/>
      <c r="E41" s="26">
        <f t="shared" si="1"/>
        <v>55.555555555555557</v>
      </c>
      <c r="F41" s="27">
        <f t="shared" si="1"/>
        <v>64.304264052944632</v>
      </c>
      <c r="G41" s="28">
        <f t="shared" si="1"/>
        <v>66.622833333333332</v>
      </c>
      <c r="I41" s="34"/>
      <c r="U41" s="54"/>
      <c r="V41" s="29" t="str">
        <f t="shared" si="2"/>
        <v>書くこと</v>
      </c>
      <c r="W41" s="26">
        <f t="shared" si="2"/>
        <v>55.555555555555557</v>
      </c>
      <c r="X41" s="27">
        <f t="shared" si="2"/>
        <v>64.304264052944632</v>
      </c>
      <c r="Y41" s="28">
        <f t="shared" si="2"/>
        <v>66.622833333333332</v>
      </c>
    </row>
    <row r="42" spans="1:25" x14ac:dyDescent="0.15">
      <c r="A42" s="55"/>
      <c r="B42" s="46" t="str">
        <f t="shared" si="0"/>
        <v>読むこと</v>
      </c>
      <c r="C42" s="47"/>
      <c r="D42" s="48"/>
      <c r="E42" s="30">
        <f t="shared" si="1"/>
        <v>63.333333333333336</v>
      </c>
      <c r="F42" s="31">
        <f t="shared" si="1"/>
        <v>65.824746586244444</v>
      </c>
      <c r="G42" s="32">
        <f t="shared" si="1"/>
        <v>64.873166666666663</v>
      </c>
      <c r="U42" s="55"/>
      <c r="V42" s="33" t="str">
        <f t="shared" si="2"/>
        <v>読むこと</v>
      </c>
      <c r="W42" s="30">
        <f t="shared" si="2"/>
        <v>63.333333333333336</v>
      </c>
      <c r="X42" s="31">
        <f t="shared" si="2"/>
        <v>65.824746586244444</v>
      </c>
      <c r="Y42" s="32">
        <f t="shared" si="2"/>
        <v>64.873166666666663</v>
      </c>
    </row>
    <row r="43" spans="1:25" x14ac:dyDescent="0.15">
      <c r="A43" s="53" t="s">
        <v>7</v>
      </c>
      <c r="B43" s="65" t="str">
        <f t="shared" si="0"/>
        <v>知識・技能</v>
      </c>
      <c r="C43" s="66"/>
      <c r="D43" s="67"/>
      <c r="E43" s="22">
        <f t="shared" si="1"/>
        <v>69.047619047619051</v>
      </c>
      <c r="F43" s="23">
        <f t="shared" si="1"/>
        <v>69.777043765483072</v>
      </c>
      <c r="G43" s="24">
        <f t="shared" si="1"/>
        <v>70.762253494975326</v>
      </c>
      <c r="U43" s="53" t="s">
        <v>7</v>
      </c>
      <c r="V43" s="25" t="str">
        <f t="shared" ref="V43:Y47" si="3">IF(V116&lt;&gt;"",V116,"")</f>
        <v>知識・技能</v>
      </c>
      <c r="W43" s="22">
        <f t="shared" si="3"/>
        <v>69.047619047619051</v>
      </c>
      <c r="X43" s="23">
        <f t="shared" si="3"/>
        <v>69.777043765483072</v>
      </c>
      <c r="Y43" s="24">
        <f t="shared" si="3"/>
        <v>70.762253494975326</v>
      </c>
    </row>
    <row r="44" spans="1:25" x14ac:dyDescent="0.15">
      <c r="A44" s="54"/>
      <c r="B44" s="62" t="str">
        <f t="shared" si="0"/>
        <v>思考・判断・表現</v>
      </c>
      <c r="C44" s="63"/>
      <c r="D44" s="64"/>
      <c r="E44" s="26">
        <f t="shared" si="1"/>
        <v>61.555555555555557</v>
      </c>
      <c r="F44" s="27">
        <f t="shared" si="1"/>
        <v>66.509173159085194</v>
      </c>
      <c r="G44" s="28">
        <f t="shared" si="1"/>
        <v>67.33359999999999</v>
      </c>
      <c r="U44" s="54"/>
      <c r="V44" s="29" t="str">
        <f t="shared" si="3"/>
        <v>思考・判断・表現</v>
      </c>
      <c r="W44" s="26">
        <f t="shared" si="3"/>
        <v>61.555555555555557</v>
      </c>
      <c r="X44" s="27">
        <f t="shared" si="3"/>
        <v>66.509173159085194</v>
      </c>
      <c r="Y44" s="28">
        <f t="shared" si="3"/>
        <v>67.33359999999999</v>
      </c>
    </row>
    <row r="45" spans="1:25" x14ac:dyDescent="0.15">
      <c r="A45" s="54"/>
      <c r="B45" s="62" t="str">
        <f t="shared" si="0"/>
        <v/>
      </c>
      <c r="C45" s="63"/>
      <c r="D45" s="64"/>
      <c r="E45" s="26" t="str">
        <f t="shared" si="1"/>
        <v/>
      </c>
      <c r="F45" s="27" t="str">
        <f t="shared" si="1"/>
        <v/>
      </c>
      <c r="G45" s="28" t="str">
        <f t="shared" si="1"/>
        <v/>
      </c>
      <c r="U45" s="54"/>
      <c r="V45" s="29" t="str">
        <f t="shared" si="3"/>
        <v/>
      </c>
      <c r="W45" s="26" t="str">
        <f t="shared" si="3"/>
        <v/>
      </c>
      <c r="X45" s="27" t="str">
        <f t="shared" si="3"/>
        <v/>
      </c>
      <c r="Y45" s="28" t="str">
        <f t="shared" si="3"/>
        <v/>
      </c>
    </row>
    <row r="46" spans="1:25" x14ac:dyDescent="0.15">
      <c r="A46" s="54"/>
      <c r="B46" s="62" t="str">
        <f t="shared" si="0"/>
        <v/>
      </c>
      <c r="C46" s="63"/>
      <c r="D46" s="64"/>
      <c r="E46" s="26" t="str">
        <f t="shared" si="1"/>
        <v/>
      </c>
      <c r="F46" s="27" t="str">
        <f t="shared" si="1"/>
        <v/>
      </c>
      <c r="G46" s="28" t="str">
        <f t="shared" si="1"/>
        <v/>
      </c>
      <c r="U46" s="54"/>
      <c r="V46" s="29" t="str">
        <f t="shared" si="3"/>
        <v/>
      </c>
      <c r="W46" s="26" t="str">
        <f t="shared" si="3"/>
        <v/>
      </c>
      <c r="X46" s="27" t="str">
        <f t="shared" si="3"/>
        <v/>
      </c>
      <c r="Y46" s="28" t="str">
        <f t="shared" si="3"/>
        <v/>
      </c>
    </row>
    <row r="47" spans="1:25" x14ac:dyDescent="0.15">
      <c r="A47" s="55"/>
      <c r="B47" s="46" t="str">
        <f t="shared" si="0"/>
        <v/>
      </c>
      <c r="C47" s="47"/>
      <c r="D47" s="48"/>
      <c r="E47" s="30" t="str">
        <f t="shared" si="1"/>
        <v/>
      </c>
      <c r="F47" s="31" t="str">
        <f t="shared" si="1"/>
        <v/>
      </c>
      <c r="G47" s="32" t="str">
        <f t="shared" si="1"/>
        <v/>
      </c>
      <c r="U47" s="55"/>
      <c r="V47" s="33" t="str">
        <f t="shared" si="3"/>
        <v/>
      </c>
      <c r="W47" s="30" t="str">
        <f t="shared" si="3"/>
        <v/>
      </c>
      <c r="X47" s="31" t="str">
        <f t="shared" si="3"/>
        <v/>
      </c>
      <c r="Y47" s="32"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5" t="s">
        <v>9</v>
      </c>
      <c r="B53" s="5"/>
      <c r="C53" s="5"/>
      <c r="H53" s="35"/>
      <c r="P53" s="36"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インタビューの内容を聞き取る</v>
      </c>
      <c r="B55" s="70"/>
      <c r="C55" s="70"/>
      <c r="D55" s="71"/>
      <c r="E55" s="71"/>
      <c r="F55" s="71"/>
      <c r="G55" s="71"/>
      <c r="H55" s="71"/>
      <c r="I55" s="71"/>
      <c r="J55" s="71"/>
      <c r="K55" s="71"/>
      <c r="L55" s="71"/>
      <c r="M55" s="71"/>
      <c r="N55" s="71"/>
      <c r="O55" s="71"/>
      <c r="P55" s="71"/>
      <c r="S55" s="37">
        <f t="shared" ref="S55:S74" si="5">LEN(V100)</f>
        <v>14</v>
      </c>
    </row>
    <row r="56" spans="1:19" ht="97.5" hidden="1" customHeight="1" x14ac:dyDescent="0.15">
      <c r="A56" s="70" t="str">
        <f t="shared" si="4"/>
        <v>漢字を読む</v>
      </c>
      <c r="B56" s="70"/>
      <c r="C56" s="70"/>
      <c r="D56" s="71"/>
      <c r="E56" s="71"/>
      <c r="F56" s="71"/>
      <c r="G56" s="71"/>
      <c r="H56" s="71"/>
      <c r="I56" s="71"/>
      <c r="J56" s="71"/>
      <c r="K56" s="71"/>
      <c r="L56" s="71"/>
      <c r="M56" s="71"/>
      <c r="N56" s="71"/>
      <c r="O56" s="71"/>
      <c r="P56" s="71"/>
      <c r="S56" s="37">
        <f t="shared" si="5"/>
        <v>5</v>
      </c>
    </row>
    <row r="57" spans="1:19" ht="97.5" hidden="1" customHeight="1" x14ac:dyDescent="0.15">
      <c r="A57" s="70" t="str">
        <f t="shared" si="4"/>
        <v>漢字を書く</v>
      </c>
      <c r="B57" s="70"/>
      <c r="C57" s="70"/>
      <c r="D57" s="71"/>
      <c r="E57" s="71"/>
      <c r="F57" s="71"/>
      <c r="G57" s="71"/>
      <c r="H57" s="71"/>
      <c r="I57" s="71"/>
      <c r="J57" s="71"/>
      <c r="K57" s="71"/>
      <c r="L57" s="71"/>
      <c r="M57" s="71"/>
      <c r="N57" s="71"/>
      <c r="O57" s="71"/>
      <c r="P57" s="71"/>
      <c r="S57" s="37">
        <f t="shared" si="5"/>
        <v>5</v>
      </c>
    </row>
    <row r="58" spans="1:19" ht="97.5" hidden="1" customHeight="1" x14ac:dyDescent="0.15">
      <c r="A58" s="70" t="str">
        <f t="shared" si="4"/>
        <v>言葉の学習</v>
      </c>
      <c r="B58" s="70"/>
      <c r="C58" s="70"/>
      <c r="D58" s="71"/>
      <c r="E58" s="71"/>
      <c r="F58" s="71"/>
      <c r="G58" s="71"/>
      <c r="H58" s="71"/>
      <c r="I58" s="71"/>
      <c r="J58" s="71"/>
      <c r="K58" s="71"/>
      <c r="L58" s="71"/>
      <c r="M58" s="71"/>
      <c r="N58" s="71"/>
      <c r="O58" s="71"/>
      <c r="P58" s="71"/>
      <c r="S58" s="37">
        <f t="shared" si="5"/>
        <v>5</v>
      </c>
    </row>
    <row r="59" spans="1:19" ht="97.5" hidden="1" customHeight="1" x14ac:dyDescent="0.15">
      <c r="A59" s="70" t="str">
        <f t="shared" si="4"/>
        <v>物語の内容を読み取る</v>
      </c>
      <c r="B59" s="70"/>
      <c r="C59" s="70"/>
      <c r="D59" s="71"/>
      <c r="E59" s="71"/>
      <c r="F59" s="71"/>
      <c r="G59" s="71"/>
      <c r="H59" s="71"/>
      <c r="I59" s="71"/>
      <c r="J59" s="71"/>
      <c r="K59" s="71"/>
      <c r="L59" s="71"/>
      <c r="M59" s="71"/>
      <c r="N59" s="71"/>
      <c r="O59" s="71"/>
      <c r="P59" s="71"/>
      <c r="S59" s="37">
        <f t="shared" si="5"/>
        <v>10</v>
      </c>
    </row>
    <row r="60" spans="1:19" ht="97.5" hidden="1" customHeight="1" x14ac:dyDescent="0.15">
      <c r="A60" s="70" t="str">
        <f t="shared" si="4"/>
        <v>説明文の内容を読み取る</v>
      </c>
      <c r="B60" s="70"/>
      <c r="C60" s="70"/>
      <c r="D60" s="71"/>
      <c r="E60" s="71"/>
      <c r="F60" s="71"/>
      <c r="G60" s="71"/>
      <c r="H60" s="71"/>
      <c r="I60" s="71"/>
      <c r="J60" s="71"/>
      <c r="K60" s="71"/>
      <c r="L60" s="71"/>
      <c r="M60" s="71"/>
      <c r="N60" s="71"/>
      <c r="O60" s="71"/>
      <c r="P60" s="71"/>
      <c r="S60" s="37">
        <f t="shared" si="5"/>
        <v>11</v>
      </c>
    </row>
    <row r="61" spans="1:19" ht="97.5" hidden="1" customHeight="1" x14ac:dyDescent="0.15">
      <c r="A61" s="70" t="str">
        <f t="shared" si="4"/>
        <v>ポスターを作る</v>
      </c>
      <c r="B61" s="70"/>
      <c r="C61" s="70"/>
      <c r="D61" s="71"/>
      <c r="E61" s="71"/>
      <c r="F61" s="71"/>
      <c r="G61" s="71"/>
      <c r="H61" s="71"/>
      <c r="I61" s="71"/>
      <c r="J61" s="71"/>
      <c r="K61" s="71"/>
      <c r="L61" s="71"/>
      <c r="M61" s="71"/>
      <c r="N61" s="71"/>
      <c r="O61" s="71"/>
      <c r="P61" s="71"/>
      <c r="S61" s="37">
        <f t="shared" si="5"/>
        <v>7</v>
      </c>
    </row>
    <row r="62" spans="1:19" ht="97.5" hidden="1" customHeight="1" x14ac:dyDescent="0.15">
      <c r="A62" s="70" t="str">
        <f t="shared" si="4"/>
        <v>文章を書く</v>
      </c>
      <c r="B62" s="70"/>
      <c r="C62" s="70"/>
      <c r="D62" s="71"/>
      <c r="E62" s="71"/>
      <c r="F62" s="71"/>
      <c r="G62" s="71"/>
      <c r="H62" s="71"/>
      <c r="I62" s="71"/>
      <c r="J62" s="71"/>
      <c r="K62" s="71"/>
      <c r="L62" s="71"/>
      <c r="M62" s="71"/>
      <c r="N62" s="71"/>
      <c r="O62" s="71"/>
      <c r="P62" s="71"/>
      <c r="S62" s="37">
        <f t="shared" si="5"/>
        <v>5</v>
      </c>
    </row>
    <row r="63" spans="1:19" ht="97.5" hidden="1" customHeight="1" x14ac:dyDescent="0.15">
      <c r="A63" s="70" t="str">
        <f t="shared" si="4"/>
        <v/>
      </c>
      <c r="B63" s="70"/>
      <c r="C63" s="70"/>
      <c r="D63" s="71"/>
      <c r="E63" s="71"/>
      <c r="F63" s="71"/>
      <c r="G63" s="71"/>
      <c r="H63" s="71"/>
      <c r="I63" s="71"/>
      <c r="J63" s="71"/>
      <c r="K63" s="71"/>
      <c r="L63" s="71"/>
      <c r="M63" s="71"/>
      <c r="N63" s="71"/>
      <c r="O63" s="71"/>
      <c r="P63" s="71"/>
      <c r="S63" s="37">
        <f t="shared" si="5"/>
        <v>0</v>
      </c>
    </row>
    <row r="64" spans="1:19" ht="97.5" hidden="1" customHeight="1" x14ac:dyDescent="0.15">
      <c r="A64" s="70" t="str">
        <f t="shared" si="4"/>
        <v/>
      </c>
      <c r="B64" s="70"/>
      <c r="C64" s="70"/>
      <c r="D64" s="71"/>
      <c r="E64" s="71"/>
      <c r="F64" s="71"/>
      <c r="G64" s="71"/>
      <c r="H64" s="71"/>
      <c r="I64" s="71"/>
      <c r="J64" s="71"/>
      <c r="K64" s="71"/>
      <c r="L64" s="71"/>
      <c r="M64" s="71"/>
      <c r="N64" s="71"/>
      <c r="O64" s="71"/>
      <c r="P64" s="71"/>
      <c r="S64" s="37">
        <f t="shared" si="5"/>
        <v>0</v>
      </c>
    </row>
    <row r="65" spans="1:21" ht="123.75" customHeight="1" x14ac:dyDescent="0.15">
      <c r="A65" s="70" t="str">
        <f t="shared" si="4"/>
        <v>言葉の特徴や
使い方に関する事項</v>
      </c>
      <c r="B65" s="70"/>
      <c r="C65" s="70"/>
      <c r="D65" s="71" t="s">
        <v>115</v>
      </c>
      <c r="E65" s="71"/>
      <c r="F65" s="71"/>
      <c r="G65" s="71"/>
      <c r="H65" s="71"/>
      <c r="I65" s="72" t="s">
        <v>86</v>
      </c>
      <c r="J65" s="72"/>
      <c r="K65" s="72"/>
      <c r="L65" s="72"/>
      <c r="M65" s="72"/>
      <c r="N65" s="72"/>
      <c r="O65" s="72"/>
      <c r="P65" s="72"/>
      <c r="S65" s="37">
        <f t="shared" si="5"/>
        <v>16</v>
      </c>
    </row>
    <row r="66" spans="1:21" ht="120" customHeight="1" x14ac:dyDescent="0.15">
      <c r="A66" s="70" t="str">
        <f t="shared" si="4"/>
        <v>情報の扱い方
に関する事項</v>
      </c>
      <c r="B66" s="70"/>
      <c r="C66" s="70"/>
      <c r="D66" s="72" t="s">
        <v>87</v>
      </c>
      <c r="E66" s="72"/>
      <c r="F66" s="72"/>
      <c r="G66" s="72"/>
      <c r="H66" s="72"/>
      <c r="I66" s="72" t="s">
        <v>88</v>
      </c>
      <c r="J66" s="72"/>
      <c r="K66" s="72"/>
      <c r="L66" s="72"/>
      <c r="M66" s="72"/>
      <c r="N66" s="72"/>
      <c r="O66" s="72"/>
      <c r="P66" s="72"/>
      <c r="S66" s="37">
        <f t="shared" si="5"/>
        <v>13</v>
      </c>
    </row>
    <row r="67" spans="1:21" ht="97.5" customHeight="1" x14ac:dyDescent="0.15">
      <c r="A67" s="70" t="str">
        <f t="shared" si="4"/>
        <v>我が国の言語文化
に関する事項</v>
      </c>
      <c r="B67" s="70"/>
      <c r="C67" s="70"/>
      <c r="D67" s="72" t="s">
        <v>89</v>
      </c>
      <c r="E67" s="72"/>
      <c r="F67" s="72"/>
      <c r="G67" s="72"/>
      <c r="H67" s="72"/>
      <c r="I67" s="72" t="s">
        <v>90</v>
      </c>
      <c r="J67" s="72"/>
      <c r="K67" s="72"/>
      <c r="L67" s="72"/>
      <c r="M67" s="72"/>
      <c r="N67" s="72"/>
      <c r="O67" s="72"/>
      <c r="P67" s="72"/>
      <c r="S67" s="37">
        <f t="shared" si="5"/>
        <v>15</v>
      </c>
    </row>
    <row r="68" spans="1:21" ht="97.5" customHeight="1" x14ac:dyDescent="0.15">
      <c r="A68" s="70" t="str">
        <f t="shared" si="4"/>
        <v>話すこと・聞くこと</v>
      </c>
      <c r="B68" s="70"/>
      <c r="C68" s="70"/>
      <c r="D68" s="72" t="s">
        <v>108</v>
      </c>
      <c r="E68" s="72"/>
      <c r="F68" s="72"/>
      <c r="G68" s="72"/>
      <c r="H68" s="72"/>
      <c r="I68" s="72" t="s">
        <v>91</v>
      </c>
      <c r="J68" s="72"/>
      <c r="K68" s="72"/>
      <c r="L68" s="72"/>
      <c r="M68" s="72"/>
      <c r="N68" s="72"/>
      <c r="O68" s="72"/>
      <c r="P68" s="72"/>
      <c r="S68" s="37">
        <f t="shared" si="5"/>
        <v>9</v>
      </c>
    </row>
    <row r="69" spans="1:21" ht="97.5" customHeight="1" x14ac:dyDescent="0.15">
      <c r="A69" s="70" t="str">
        <f t="shared" si="4"/>
        <v>書くこと</v>
      </c>
      <c r="B69" s="70"/>
      <c r="C69" s="70"/>
      <c r="D69" s="72" t="s">
        <v>92</v>
      </c>
      <c r="E69" s="72"/>
      <c r="F69" s="72"/>
      <c r="G69" s="72"/>
      <c r="H69" s="72"/>
      <c r="I69" s="72" t="s">
        <v>93</v>
      </c>
      <c r="J69" s="72"/>
      <c r="K69" s="72"/>
      <c r="L69" s="72"/>
      <c r="M69" s="72"/>
      <c r="N69" s="72"/>
      <c r="O69" s="72"/>
      <c r="P69" s="72"/>
      <c r="S69" s="37">
        <f t="shared" si="5"/>
        <v>4</v>
      </c>
    </row>
    <row r="70" spans="1:21" ht="97.5" customHeight="1" x14ac:dyDescent="0.15">
      <c r="A70" s="70" t="str">
        <f t="shared" si="4"/>
        <v>読むこと</v>
      </c>
      <c r="B70" s="70"/>
      <c r="C70" s="70"/>
      <c r="D70" s="71" t="s">
        <v>116</v>
      </c>
      <c r="E70" s="71"/>
      <c r="F70" s="71"/>
      <c r="G70" s="71"/>
      <c r="H70" s="71"/>
      <c r="I70" s="72" t="s">
        <v>94</v>
      </c>
      <c r="J70" s="72"/>
      <c r="K70" s="72"/>
      <c r="L70" s="72"/>
      <c r="M70" s="72"/>
      <c r="N70" s="72"/>
      <c r="O70" s="72"/>
      <c r="P70" s="72"/>
      <c r="S70" s="37">
        <f t="shared" si="5"/>
        <v>4</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70</v>
      </c>
      <c r="X100" s="14">
        <v>72.28784451704783</v>
      </c>
      <c r="Y100" s="14">
        <v>10</v>
      </c>
    </row>
    <row r="101" spans="20:25" hidden="1" x14ac:dyDescent="0.15">
      <c r="T101" s="43"/>
      <c r="U101" s="1">
        <v>2</v>
      </c>
      <c r="V101" s="1" t="s">
        <v>18</v>
      </c>
      <c r="W101" s="14">
        <v>95.555555555555557</v>
      </c>
      <c r="X101" s="14">
        <v>91.790232051604264</v>
      </c>
      <c r="Y101" s="14">
        <v>15</v>
      </c>
    </row>
    <row r="102" spans="20:25" hidden="1" x14ac:dyDescent="0.15">
      <c r="T102" s="43"/>
      <c r="U102" s="1">
        <v>3</v>
      </c>
      <c r="V102" s="1" t="s">
        <v>19</v>
      </c>
      <c r="W102" s="14">
        <v>73.333333333333343</v>
      </c>
      <c r="X102" s="14">
        <v>79.559353271341209</v>
      </c>
      <c r="Y102" s="14">
        <v>20</v>
      </c>
    </row>
    <row r="103" spans="20:25" hidden="1" x14ac:dyDescent="0.15">
      <c r="T103" s="43"/>
      <c r="U103" s="1">
        <v>4</v>
      </c>
      <c r="V103" s="1" t="s">
        <v>20</v>
      </c>
      <c r="W103" s="14">
        <v>64.666666666666657</v>
      </c>
      <c r="X103" s="14">
        <v>59.537572254335267</v>
      </c>
      <c r="Y103" s="14">
        <v>25</v>
      </c>
    </row>
    <row r="104" spans="20:25" hidden="1" x14ac:dyDescent="0.15">
      <c r="T104" s="43"/>
      <c r="U104" s="1">
        <v>5</v>
      </c>
      <c r="V104" s="1" t="s">
        <v>21</v>
      </c>
      <c r="W104" s="14">
        <v>80</v>
      </c>
      <c r="X104" s="14">
        <v>83.128089134623437</v>
      </c>
      <c r="Y104" s="14">
        <v>30</v>
      </c>
    </row>
    <row r="105" spans="20:25" hidden="1" x14ac:dyDescent="0.15">
      <c r="T105" s="43"/>
      <c r="U105" s="1">
        <v>6</v>
      </c>
      <c r="V105" s="1" t="s">
        <v>22</v>
      </c>
      <c r="W105" s="14">
        <v>46.666666666666671</v>
      </c>
      <c r="X105" s="14">
        <v>48.521404037865459</v>
      </c>
      <c r="Y105" s="14">
        <v>35</v>
      </c>
    </row>
    <row r="106" spans="20:25" hidden="1" x14ac:dyDescent="0.15">
      <c r="T106" s="43"/>
      <c r="U106" s="1">
        <v>7</v>
      </c>
      <c r="V106" s="1" t="s">
        <v>23</v>
      </c>
      <c r="W106" s="14">
        <v>51.666666666666671</v>
      </c>
      <c r="X106" s="14">
        <v>60.882131188740892</v>
      </c>
      <c r="Y106" s="14">
        <v>40</v>
      </c>
    </row>
    <row r="107" spans="20:25" hidden="1" x14ac:dyDescent="0.15">
      <c r="T107" s="43"/>
      <c r="U107" s="1">
        <v>8</v>
      </c>
      <c r="V107" s="1" t="s">
        <v>24</v>
      </c>
      <c r="W107" s="14">
        <v>57.5</v>
      </c>
      <c r="X107" s="14">
        <v>66.015330485046491</v>
      </c>
      <c r="Y107" s="14">
        <v>45</v>
      </c>
    </row>
    <row r="108" spans="20:25" hidden="1" x14ac:dyDescent="0.15">
      <c r="T108" s="43"/>
      <c r="U108" s="1">
        <v>9</v>
      </c>
      <c r="V108" s="1" t="s">
        <v>25</v>
      </c>
      <c r="W108" s="14"/>
      <c r="X108" s="14"/>
      <c r="Y108" s="14"/>
    </row>
    <row r="109" spans="20:25" hidden="1" x14ac:dyDescent="0.15">
      <c r="T109" s="44"/>
      <c r="U109" s="1">
        <v>10</v>
      </c>
      <c r="V109" s="1" t="s">
        <v>25</v>
      </c>
      <c r="W109" s="14"/>
      <c r="X109" s="14"/>
      <c r="Y109" s="14"/>
    </row>
    <row r="110" spans="20:25" ht="13.5" customHeight="1" x14ac:dyDescent="0.15">
      <c r="T110" s="42"/>
      <c r="U110" s="1">
        <v>1</v>
      </c>
      <c r="V110" s="45" t="s">
        <v>26</v>
      </c>
      <c r="W110" s="14">
        <v>72.72727272727272</v>
      </c>
      <c r="X110" s="14">
        <v>73.494939340629216</v>
      </c>
      <c r="Y110" s="14">
        <v>74.445322629968601</v>
      </c>
    </row>
    <row r="111" spans="20:25" ht="27" x14ac:dyDescent="0.15">
      <c r="T111" s="43"/>
      <c r="U111" s="1">
        <v>2</v>
      </c>
      <c r="V111" s="45" t="s">
        <v>27</v>
      </c>
      <c r="W111" s="14">
        <v>40</v>
      </c>
      <c r="X111" s="14">
        <v>50.96757979391807</v>
      </c>
      <c r="Y111" s="14">
        <v>51.465000000000003</v>
      </c>
    </row>
    <row r="112" spans="20:25" ht="27" x14ac:dyDescent="0.15">
      <c r="T112" s="43"/>
      <c r="U112" s="1">
        <v>3</v>
      </c>
      <c r="V112" s="45" t="s">
        <v>28</v>
      </c>
      <c r="W112" s="14">
        <v>86.666666666666657</v>
      </c>
      <c r="X112" s="14">
        <v>66.499120382005529</v>
      </c>
      <c r="Y112" s="14">
        <v>68.843000000000004</v>
      </c>
    </row>
    <row r="113" spans="20:25" x14ac:dyDescent="0.15">
      <c r="T113" s="43"/>
      <c r="U113" s="1">
        <v>4</v>
      </c>
      <c r="V113" s="1" t="s">
        <v>29</v>
      </c>
      <c r="W113" s="14">
        <v>70</v>
      </c>
      <c r="X113" s="14">
        <v>72.28784451704783</v>
      </c>
      <c r="Y113" s="14">
        <v>73.676000000000002</v>
      </c>
    </row>
    <row r="114" spans="20:25" x14ac:dyDescent="0.15">
      <c r="T114" s="43"/>
      <c r="U114" s="1">
        <v>5</v>
      </c>
      <c r="V114" s="1" t="s">
        <v>30</v>
      </c>
      <c r="W114" s="14">
        <v>55.555555555555557</v>
      </c>
      <c r="X114" s="14">
        <v>64.304264052944632</v>
      </c>
      <c r="Y114" s="14">
        <v>66.622833333333332</v>
      </c>
    </row>
    <row r="115" spans="20:25" x14ac:dyDescent="0.15">
      <c r="T115" s="44"/>
      <c r="U115" s="1">
        <v>6</v>
      </c>
      <c r="V115" s="1" t="s">
        <v>31</v>
      </c>
      <c r="W115" s="14">
        <v>63.333333333333336</v>
      </c>
      <c r="X115" s="14">
        <v>65.824746586244444</v>
      </c>
      <c r="Y115" s="14">
        <v>64.873166666666663</v>
      </c>
    </row>
    <row r="116" spans="20:25" ht="13.5" customHeight="1" x14ac:dyDescent="0.15">
      <c r="T116" s="42"/>
      <c r="U116" s="1">
        <v>1</v>
      </c>
      <c r="V116" s="1" t="s">
        <v>32</v>
      </c>
      <c r="W116" s="14">
        <v>69.047619047619051</v>
      </c>
      <c r="X116" s="14">
        <v>69.777043765483072</v>
      </c>
      <c r="Y116" s="14">
        <v>70.762253494975326</v>
      </c>
    </row>
    <row r="117" spans="20:25" x14ac:dyDescent="0.15">
      <c r="T117" s="43"/>
      <c r="U117" s="1">
        <v>2</v>
      </c>
      <c r="V117" s="1" t="s">
        <v>33</v>
      </c>
      <c r="W117" s="14">
        <v>61.555555555555557</v>
      </c>
      <c r="X117" s="14">
        <v>66.509173159085194</v>
      </c>
      <c r="Y117" s="14">
        <v>67.33359999999999</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87"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Y138"/>
  <sheetViews>
    <sheetView tabSelected="1" view="pageBreakPreview" zoomScale="110" zoomScaleNormal="100" zoomScaleSheetLayoutView="110" workbookViewId="0">
      <selection activeCell="D68" sqref="D68:H68"/>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50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9" t="s">
        <v>2</v>
      </c>
      <c r="F26" s="20" t="s">
        <v>3</v>
      </c>
      <c r="G26" s="21" t="s">
        <v>4</v>
      </c>
      <c r="U26" s="49"/>
      <c r="V26" s="49"/>
      <c r="W26" s="19" t="s">
        <v>2</v>
      </c>
      <c r="X26" s="20" t="s">
        <v>3</v>
      </c>
      <c r="Y26" s="21" t="s">
        <v>4</v>
      </c>
    </row>
    <row r="27" spans="1:25" hidden="1" x14ac:dyDescent="0.15">
      <c r="A27" s="53" t="s">
        <v>5</v>
      </c>
      <c r="B27" s="56" t="str">
        <f t="shared" ref="B27:B47" si="0">IF(V27&lt;&gt;"",V27,"")</f>
        <v>世界の中の国土</v>
      </c>
      <c r="C27" s="57"/>
      <c r="D27" s="58"/>
      <c r="E27" s="22">
        <f t="shared" ref="E27:G47" si="1">IF(W27&lt;&gt;"",W27,"")</f>
        <v>83.333333333333343</v>
      </c>
      <c r="F27" s="23">
        <f t="shared" si="1"/>
        <v>80.791666666666671</v>
      </c>
      <c r="G27" s="24">
        <f t="shared" si="1"/>
        <v>10</v>
      </c>
      <c r="U27" s="59" t="s">
        <v>5</v>
      </c>
      <c r="V27" s="25" t="str">
        <f t="shared" ref="V27:Y42" si="2">IF(V96&lt;&gt;"",V96,"")</f>
        <v>世界の中の国土</v>
      </c>
      <c r="W27" s="22">
        <f t="shared" si="2"/>
        <v>83.333333333333343</v>
      </c>
      <c r="X27" s="23">
        <f t="shared" si="2"/>
        <v>80.791666666666671</v>
      </c>
      <c r="Y27" s="24">
        <f t="shared" si="2"/>
        <v>10</v>
      </c>
    </row>
    <row r="28" spans="1:25" hidden="1" x14ac:dyDescent="0.15">
      <c r="A28" s="54"/>
      <c r="B28" s="62" t="str">
        <f t="shared" si="0"/>
        <v>日本の食料生産</v>
      </c>
      <c r="C28" s="63"/>
      <c r="D28" s="64"/>
      <c r="E28" s="26">
        <f t="shared" si="1"/>
        <v>91.111111111111114</v>
      </c>
      <c r="F28" s="27">
        <f t="shared" si="1"/>
        <v>86.716666666666669</v>
      </c>
      <c r="G28" s="28">
        <f t="shared" si="1"/>
        <v>15</v>
      </c>
      <c r="U28" s="60"/>
      <c r="V28" s="29" t="str">
        <f t="shared" si="2"/>
        <v>日本の食料生産</v>
      </c>
      <c r="W28" s="26">
        <f t="shared" si="2"/>
        <v>91.111111111111114</v>
      </c>
      <c r="X28" s="27">
        <f t="shared" si="2"/>
        <v>86.716666666666669</v>
      </c>
      <c r="Y28" s="28">
        <f t="shared" si="2"/>
        <v>15</v>
      </c>
    </row>
    <row r="29" spans="1:25" hidden="1" x14ac:dyDescent="0.15">
      <c r="A29" s="54"/>
      <c r="B29" s="62" t="str">
        <f t="shared" si="0"/>
        <v>日本の工業生産</v>
      </c>
      <c r="C29" s="63"/>
      <c r="D29" s="64"/>
      <c r="E29" s="26">
        <f t="shared" si="1"/>
        <v>83.333333333333343</v>
      </c>
      <c r="F29" s="27">
        <f t="shared" si="1"/>
        <v>84.95</v>
      </c>
      <c r="G29" s="28">
        <f t="shared" si="1"/>
        <v>20</v>
      </c>
      <c r="U29" s="60"/>
      <c r="V29" s="29" t="str">
        <f t="shared" si="2"/>
        <v>日本の工業生産</v>
      </c>
      <c r="W29" s="26">
        <f t="shared" si="2"/>
        <v>83.333333333333343</v>
      </c>
      <c r="X29" s="27">
        <f t="shared" si="2"/>
        <v>84.95</v>
      </c>
      <c r="Y29" s="28">
        <f t="shared" si="2"/>
        <v>20</v>
      </c>
    </row>
    <row r="30" spans="1:25" hidden="1" x14ac:dyDescent="0.15">
      <c r="A30" s="54"/>
      <c r="B30" s="62" t="str">
        <f t="shared" si="0"/>
        <v>わたしたちの生活と情報</v>
      </c>
      <c r="C30" s="63"/>
      <c r="D30" s="64"/>
      <c r="E30" s="26">
        <f t="shared" si="1"/>
        <v>86.666666666666657</v>
      </c>
      <c r="F30" s="27">
        <f t="shared" si="1"/>
        <v>87.7</v>
      </c>
      <c r="G30" s="28">
        <f t="shared" si="1"/>
        <v>25</v>
      </c>
      <c r="U30" s="60"/>
      <c r="V30" s="29" t="str">
        <f t="shared" si="2"/>
        <v>わたしたちの生活と情報</v>
      </c>
      <c r="W30" s="26">
        <f t="shared" si="2"/>
        <v>86.666666666666657</v>
      </c>
      <c r="X30" s="27">
        <f t="shared" si="2"/>
        <v>87.7</v>
      </c>
      <c r="Y30" s="28">
        <f t="shared" si="2"/>
        <v>25</v>
      </c>
    </row>
    <row r="31" spans="1:25" hidden="1" x14ac:dyDescent="0.15">
      <c r="A31" s="54"/>
      <c r="B31" s="62" t="str">
        <f t="shared" si="0"/>
        <v>わたしたちの生活と環境</v>
      </c>
      <c r="C31" s="63"/>
      <c r="D31" s="64"/>
      <c r="E31" s="26">
        <f t="shared" si="1"/>
        <v>61.666666666666664</v>
      </c>
      <c r="F31" s="27">
        <f t="shared" si="1"/>
        <v>57.924999999999997</v>
      </c>
      <c r="G31" s="28">
        <f t="shared" si="1"/>
        <v>30</v>
      </c>
      <c r="U31" s="60"/>
      <c r="V31" s="29" t="str">
        <f t="shared" si="2"/>
        <v>わたしたちの生活と環境</v>
      </c>
      <c r="W31" s="26">
        <f t="shared" si="2"/>
        <v>61.666666666666664</v>
      </c>
      <c r="X31" s="27">
        <f t="shared" si="2"/>
        <v>57.924999999999997</v>
      </c>
      <c r="Y31" s="28">
        <f t="shared" si="2"/>
        <v>30</v>
      </c>
    </row>
    <row r="32" spans="1:25" hidden="1" x14ac:dyDescent="0.15">
      <c r="A32" s="54"/>
      <c r="B32" s="62" t="str">
        <f t="shared" si="0"/>
        <v>日本国憲法</v>
      </c>
      <c r="C32" s="63"/>
      <c r="D32" s="64"/>
      <c r="E32" s="26">
        <f t="shared" si="1"/>
        <v>90</v>
      </c>
      <c r="F32" s="27">
        <f t="shared" si="1"/>
        <v>75.337500000000006</v>
      </c>
      <c r="G32" s="28">
        <f t="shared" si="1"/>
        <v>35</v>
      </c>
      <c r="U32" s="60"/>
      <c r="V32" s="29" t="str">
        <f t="shared" si="2"/>
        <v>日本国憲法</v>
      </c>
      <c r="W32" s="26">
        <f t="shared" si="2"/>
        <v>90</v>
      </c>
      <c r="X32" s="27">
        <f t="shared" si="2"/>
        <v>75.337500000000006</v>
      </c>
      <c r="Y32" s="28">
        <f t="shared" si="2"/>
        <v>35</v>
      </c>
    </row>
    <row r="33" spans="1:25" hidden="1" x14ac:dyDescent="0.15">
      <c r="A33" s="54"/>
      <c r="B33" s="62" t="str">
        <f t="shared" si="0"/>
        <v>日本の政治</v>
      </c>
      <c r="C33" s="63"/>
      <c r="D33" s="64"/>
      <c r="E33" s="26">
        <f t="shared" si="1"/>
        <v>83.333333333333343</v>
      </c>
      <c r="F33" s="27">
        <f t="shared" si="1"/>
        <v>62.487500000000004</v>
      </c>
      <c r="G33" s="28">
        <f t="shared" si="1"/>
        <v>40</v>
      </c>
      <c r="U33" s="60"/>
      <c r="V33" s="29" t="str">
        <f t="shared" si="2"/>
        <v>日本の政治</v>
      </c>
      <c r="W33" s="26">
        <f t="shared" si="2"/>
        <v>83.333333333333343</v>
      </c>
      <c r="X33" s="27">
        <f t="shared" si="2"/>
        <v>62.487500000000004</v>
      </c>
      <c r="Y33" s="28">
        <f t="shared" si="2"/>
        <v>40</v>
      </c>
    </row>
    <row r="34" spans="1:25" hidden="1" x14ac:dyDescent="0.15">
      <c r="A34" s="54"/>
      <c r="B34" s="62" t="str">
        <f t="shared" si="0"/>
        <v>縄文時代～平安時代</v>
      </c>
      <c r="C34" s="63"/>
      <c r="D34" s="64"/>
      <c r="E34" s="26">
        <f t="shared" si="1"/>
        <v>72.222222222222214</v>
      </c>
      <c r="F34" s="27">
        <f t="shared" si="1"/>
        <v>70.7</v>
      </c>
      <c r="G34" s="28">
        <f t="shared" si="1"/>
        <v>45</v>
      </c>
      <c r="U34" s="60"/>
      <c r="V34" s="29" t="str">
        <f t="shared" si="2"/>
        <v>縄文時代～平安時代</v>
      </c>
      <c r="W34" s="26">
        <f t="shared" si="2"/>
        <v>72.222222222222214</v>
      </c>
      <c r="X34" s="27">
        <f t="shared" si="2"/>
        <v>70.7</v>
      </c>
      <c r="Y34" s="28">
        <f t="shared" si="2"/>
        <v>45</v>
      </c>
    </row>
    <row r="35" spans="1:25" hidden="1" x14ac:dyDescent="0.15">
      <c r="A35" s="54"/>
      <c r="B35" s="62" t="str">
        <f t="shared" si="0"/>
        <v>鎌倉時代、室町時代</v>
      </c>
      <c r="C35" s="63"/>
      <c r="D35" s="64"/>
      <c r="E35" s="26">
        <f t="shared" si="1"/>
        <v>55.555555555555557</v>
      </c>
      <c r="F35" s="27">
        <f t="shared" si="1"/>
        <v>56.625</v>
      </c>
      <c r="G35" s="28">
        <f t="shared" si="1"/>
        <v>50</v>
      </c>
      <c r="U35" s="60"/>
      <c r="V35" s="29" t="str">
        <f t="shared" si="2"/>
        <v>鎌倉時代、室町時代</v>
      </c>
      <c r="W35" s="26">
        <f t="shared" si="2"/>
        <v>55.555555555555557</v>
      </c>
      <c r="X35" s="27">
        <f t="shared" si="2"/>
        <v>56.625</v>
      </c>
      <c r="Y35" s="28">
        <f t="shared" si="2"/>
        <v>50</v>
      </c>
    </row>
    <row r="36" spans="1:25" hidden="1" x14ac:dyDescent="0.15">
      <c r="A36" s="55"/>
      <c r="B36" s="46" t="str">
        <f t="shared" si="0"/>
        <v>安土桃山時代、江戸時代</v>
      </c>
      <c r="C36" s="47"/>
      <c r="D36" s="48"/>
      <c r="E36" s="30">
        <f t="shared" si="1"/>
        <v>75</v>
      </c>
      <c r="F36" s="31">
        <f t="shared" si="1"/>
        <v>75.787500000000009</v>
      </c>
      <c r="G36" s="32">
        <f t="shared" si="1"/>
        <v>55</v>
      </c>
      <c r="U36" s="61"/>
      <c r="V36" s="33" t="str">
        <f t="shared" si="2"/>
        <v>安土桃山時代、江戸時代</v>
      </c>
      <c r="W36" s="30">
        <f t="shared" si="2"/>
        <v>75</v>
      </c>
      <c r="X36" s="31">
        <f t="shared" si="2"/>
        <v>75.787500000000009</v>
      </c>
      <c r="Y36" s="32">
        <f t="shared" si="2"/>
        <v>55</v>
      </c>
    </row>
    <row r="37" spans="1:25" x14ac:dyDescent="0.15">
      <c r="A37" s="53" t="s">
        <v>6</v>
      </c>
      <c r="B37" s="65" t="str">
        <f t="shared" si="0"/>
        <v>国土の自然環境
などの様子</v>
      </c>
      <c r="C37" s="66"/>
      <c r="D37" s="67"/>
      <c r="E37" s="22">
        <f t="shared" si="1"/>
        <v>74.666666666666657</v>
      </c>
      <c r="F37" s="23">
        <f t="shared" si="1"/>
        <v>71.644999999999996</v>
      </c>
      <c r="G37" s="24">
        <f t="shared" si="1"/>
        <v>69.60717545951772</v>
      </c>
      <c r="U37" s="53" t="s">
        <v>6</v>
      </c>
      <c r="V37" s="25" t="str">
        <f t="shared" si="2"/>
        <v>国土の自然環境
などの様子</v>
      </c>
      <c r="W37" s="22">
        <f t="shared" si="2"/>
        <v>74.666666666666657</v>
      </c>
      <c r="X37" s="23">
        <f t="shared" si="2"/>
        <v>71.644999999999996</v>
      </c>
      <c r="Y37" s="24">
        <f t="shared" si="2"/>
        <v>69.60717545951772</v>
      </c>
    </row>
    <row r="38" spans="1:25" x14ac:dyDescent="0.15">
      <c r="A38" s="54"/>
      <c r="B38" s="62" t="str">
        <f t="shared" si="0"/>
        <v>農業や水産業</v>
      </c>
      <c r="C38" s="63"/>
      <c r="D38" s="64"/>
      <c r="E38" s="26">
        <f t="shared" si="1"/>
        <v>91.111111111111114</v>
      </c>
      <c r="F38" s="27">
        <f t="shared" si="1"/>
        <v>86.716666666666669</v>
      </c>
      <c r="G38" s="28">
        <f t="shared" si="1"/>
        <v>83.666666666666671</v>
      </c>
      <c r="U38" s="54"/>
      <c r="V38" s="29" t="str">
        <f t="shared" si="2"/>
        <v>農業や水産業</v>
      </c>
      <c r="W38" s="26">
        <f t="shared" si="2"/>
        <v>91.111111111111114</v>
      </c>
      <c r="X38" s="27">
        <f t="shared" si="2"/>
        <v>86.716666666666669</v>
      </c>
      <c r="Y38" s="28">
        <f t="shared" si="2"/>
        <v>83.666666666666671</v>
      </c>
    </row>
    <row r="39" spans="1:25" x14ac:dyDescent="0.15">
      <c r="A39" s="54"/>
      <c r="B39" s="62" t="str">
        <f t="shared" si="0"/>
        <v>工業生産</v>
      </c>
      <c r="C39" s="63"/>
      <c r="D39" s="64"/>
      <c r="E39" s="26">
        <f t="shared" si="1"/>
        <v>83.333333333333343</v>
      </c>
      <c r="F39" s="27">
        <f t="shared" si="1"/>
        <v>84.95</v>
      </c>
      <c r="G39" s="28">
        <f t="shared" si="1"/>
        <v>79.5307324073801</v>
      </c>
      <c r="U39" s="54"/>
      <c r="V39" s="29" t="str">
        <f t="shared" si="2"/>
        <v>工業生産</v>
      </c>
      <c r="W39" s="26">
        <f t="shared" si="2"/>
        <v>83.333333333333343</v>
      </c>
      <c r="X39" s="27">
        <f t="shared" si="2"/>
        <v>84.95</v>
      </c>
      <c r="Y39" s="28">
        <f t="shared" si="2"/>
        <v>79.5307324073801</v>
      </c>
    </row>
    <row r="40" spans="1:25" x14ac:dyDescent="0.15">
      <c r="A40" s="54"/>
      <c r="B40" s="62" t="str">
        <f t="shared" si="0"/>
        <v>産業と情報との関わり</v>
      </c>
      <c r="C40" s="63"/>
      <c r="D40" s="64"/>
      <c r="E40" s="26">
        <f t="shared" si="1"/>
        <v>86.666666666666657</v>
      </c>
      <c r="F40" s="27">
        <f t="shared" si="1"/>
        <v>87.7</v>
      </c>
      <c r="G40" s="28">
        <f t="shared" si="1"/>
        <v>77.365751526053458</v>
      </c>
      <c r="U40" s="54"/>
      <c r="V40" s="29" t="str">
        <f t="shared" si="2"/>
        <v>産業と情報との関わり</v>
      </c>
      <c r="W40" s="26">
        <f t="shared" si="2"/>
        <v>86.666666666666657</v>
      </c>
      <c r="X40" s="27">
        <f t="shared" si="2"/>
        <v>87.7</v>
      </c>
      <c r="Y40" s="28">
        <f t="shared" si="2"/>
        <v>77.365751526053458</v>
      </c>
    </row>
    <row r="41" spans="1:25" x14ac:dyDescent="0.15">
      <c r="A41" s="54"/>
      <c r="B41" s="62" t="str">
        <f t="shared" si="0"/>
        <v>日本の政治</v>
      </c>
      <c r="C41" s="63"/>
      <c r="D41" s="64"/>
      <c r="E41" s="26">
        <f t="shared" si="1"/>
        <v>86.666666666666657</v>
      </c>
      <c r="F41" s="27">
        <f t="shared" si="1"/>
        <v>68.912499999999994</v>
      </c>
      <c r="G41" s="28">
        <f t="shared" si="1"/>
        <v>71.7</v>
      </c>
      <c r="I41" s="34"/>
      <c r="U41" s="54"/>
      <c r="V41" s="29" t="str">
        <f t="shared" si="2"/>
        <v>日本の政治</v>
      </c>
      <c r="W41" s="26">
        <f t="shared" si="2"/>
        <v>86.666666666666657</v>
      </c>
      <c r="X41" s="27">
        <f t="shared" si="2"/>
        <v>68.912499999999994</v>
      </c>
      <c r="Y41" s="28">
        <f t="shared" si="2"/>
        <v>71.7</v>
      </c>
    </row>
    <row r="42" spans="1:25" x14ac:dyDescent="0.15">
      <c r="A42" s="55"/>
      <c r="B42" s="46" t="str">
        <f t="shared" si="0"/>
        <v>日本の歴史</v>
      </c>
      <c r="C42" s="47"/>
      <c r="D42" s="48"/>
      <c r="E42" s="30">
        <f t="shared" si="1"/>
        <v>66.666666666666657</v>
      </c>
      <c r="F42" s="31">
        <f t="shared" si="1"/>
        <v>66.693750000000009</v>
      </c>
      <c r="G42" s="32">
        <f t="shared" si="1"/>
        <v>66.262499999999989</v>
      </c>
      <c r="U42" s="55"/>
      <c r="V42" s="33" t="str">
        <f t="shared" si="2"/>
        <v>日本の歴史</v>
      </c>
      <c r="W42" s="30">
        <f t="shared" si="2"/>
        <v>66.666666666666657</v>
      </c>
      <c r="X42" s="31">
        <f t="shared" si="2"/>
        <v>66.693750000000009</v>
      </c>
      <c r="Y42" s="32">
        <f t="shared" si="2"/>
        <v>66.262499999999989</v>
      </c>
    </row>
    <row r="43" spans="1:25" x14ac:dyDescent="0.15">
      <c r="A43" s="53" t="s">
        <v>7</v>
      </c>
      <c r="B43" s="65" t="str">
        <f t="shared" si="0"/>
        <v>知識・技能</v>
      </c>
      <c r="C43" s="66"/>
      <c r="D43" s="67"/>
      <c r="E43" s="22">
        <f t="shared" si="1"/>
        <v>82.745098039215691</v>
      </c>
      <c r="F43" s="23">
        <f t="shared" si="1"/>
        <v>78.04117647058824</v>
      </c>
      <c r="G43" s="24">
        <f t="shared" si="1"/>
        <v>76.748859618757294</v>
      </c>
      <c r="U43" s="53" t="s">
        <v>7</v>
      </c>
      <c r="V43" s="25" t="str">
        <f t="shared" ref="V43:Y47" si="3">IF(V112&lt;&gt;"",V112,"")</f>
        <v>知識・技能</v>
      </c>
      <c r="W43" s="22">
        <f t="shared" si="3"/>
        <v>82.745098039215691</v>
      </c>
      <c r="X43" s="23">
        <f t="shared" si="3"/>
        <v>78.04117647058824</v>
      </c>
      <c r="Y43" s="24">
        <f t="shared" si="3"/>
        <v>76.748859618757294</v>
      </c>
    </row>
    <row r="44" spans="1:25" x14ac:dyDescent="0.15">
      <c r="A44" s="54"/>
      <c r="B44" s="62" t="str">
        <f t="shared" si="0"/>
        <v>思考・判断・表現</v>
      </c>
      <c r="C44" s="63"/>
      <c r="D44" s="64"/>
      <c r="E44" s="26">
        <f t="shared" si="1"/>
        <v>67.916666666666657</v>
      </c>
      <c r="F44" s="27">
        <f t="shared" si="1"/>
        <v>66.390625</v>
      </c>
      <c r="G44" s="28">
        <f t="shared" si="1"/>
        <v>63.066120506620258</v>
      </c>
      <c r="U44" s="54"/>
      <c r="V44" s="29" t="str">
        <f t="shared" si="3"/>
        <v>思考・判断・表現</v>
      </c>
      <c r="W44" s="26">
        <f t="shared" si="3"/>
        <v>67.916666666666657</v>
      </c>
      <c r="X44" s="27">
        <f t="shared" si="3"/>
        <v>66.390625</v>
      </c>
      <c r="Y44" s="28">
        <f t="shared" si="3"/>
        <v>63.066120506620258</v>
      </c>
    </row>
    <row r="45" spans="1:25" x14ac:dyDescent="0.15">
      <c r="A45" s="54"/>
      <c r="B45" s="62" t="str">
        <f t="shared" si="0"/>
        <v/>
      </c>
      <c r="C45" s="63"/>
      <c r="D45" s="64"/>
      <c r="E45" s="26" t="str">
        <f t="shared" si="1"/>
        <v/>
      </c>
      <c r="F45" s="27" t="str">
        <f t="shared" si="1"/>
        <v/>
      </c>
      <c r="G45" s="28" t="str">
        <f t="shared" si="1"/>
        <v/>
      </c>
      <c r="U45" s="54"/>
      <c r="V45" s="29" t="str">
        <f t="shared" si="3"/>
        <v/>
      </c>
      <c r="W45" s="26" t="str">
        <f t="shared" si="3"/>
        <v/>
      </c>
      <c r="X45" s="27" t="str">
        <f t="shared" si="3"/>
        <v/>
      </c>
      <c r="Y45" s="28" t="str">
        <f t="shared" si="3"/>
        <v/>
      </c>
    </row>
    <row r="46" spans="1:25" x14ac:dyDescent="0.15">
      <c r="A46" s="54"/>
      <c r="B46" s="62" t="str">
        <f t="shared" si="0"/>
        <v/>
      </c>
      <c r="C46" s="63"/>
      <c r="D46" s="64"/>
      <c r="E46" s="26" t="str">
        <f t="shared" si="1"/>
        <v/>
      </c>
      <c r="F46" s="27" t="str">
        <f t="shared" si="1"/>
        <v/>
      </c>
      <c r="G46" s="28" t="str">
        <f t="shared" si="1"/>
        <v/>
      </c>
      <c r="U46" s="54"/>
      <c r="V46" s="29" t="str">
        <f t="shared" si="3"/>
        <v/>
      </c>
      <c r="W46" s="26" t="str">
        <f t="shared" si="3"/>
        <v/>
      </c>
      <c r="X46" s="27" t="str">
        <f t="shared" si="3"/>
        <v/>
      </c>
      <c r="Y46" s="28" t="str">
        <f t="shared" si="3"/>
        <v/>
      </c>
    </row>
    <row r="47" spans="1:25" x14ac:dyDescent="0.15">
      <c r="A47" s="55"/>
      <c r="B47" s="46" t="str">
        <f t="shared" si="0"/>
        <v/>
      </c>
      <c r="C47" s="47"/>
      <c r="D47" s="48"/>
      <c r="E47" s="30" t="str">
        <f t="shared" si="1"/>
        <v/>
      </c>
      <c r="F47" s="31" t="str">
        <f t="shared" si="1"/>
        <v/>
      </c>
      <c r="G47" s="32" t="str">
        <f t="shared" si="1"/>
        <v/>
      </c>
      <c r="U47" s="55"/>
      <c r="V47" s="33" t="str">
        <f t="shared" si="3"/>
        <v/>
      </c>
      <c r="W47" s="30" t="str">
        <f t="shared" si="3"/>
        <v/>
      </c>
      <c r="X47" s="31" t="str">
        <f t="shared" si="3"/>
        <v/>
      </c>
      <c r="Y47" s="32"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5" t="s">
        <v>9</v>
      </c>
      <c r="B53" s="5"/>
      <c r="C53" s="5"/>
      <c r="H53" s="35"/>
      <c r="P53" s="36"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0" si="4">IF(V27&lt;&gt;"",V27,"")</f>
        <v>世界の中の国土</v>
      </c>
      <c r="B55" s="70"/>
      <c r="C55" s="70"/>
      <c r="D55" s="71"/>
      <c r="E55" s="71"/>
      <c r="F55" s="71"/>
      <c r="G55" s="71"/>
      <c r="H55" s="71"/>
      <c r="I55" s="71"/>
      <c r="J55" s="71"/>
      <c r="K55" s="71"/>
      <c r="L55" s="71"/>
      <c r="M55" s="71"/>
      <c r="N55" s="71"/>
      <c r="O55" s="71"/>
      <c r="P55" s="71"/>
      <c r="S55" s="37">
        <f t="shared" ref="S55:S70" si="5">LEN(V96)</f>
        <v>7</v>
      </c>
    </row>
    <row r="56" spans="1:19" ht="97.5" hidden="1" customHeight="1" x14ac:dyDescent="0.15">
      <c r="A56" s="70" t="str">
        <f t="shared" si="4"/>
        <v>日本の食料生産</v>
      </c>
      <c r="B56" s="70"/>
      <c r="C56" s="70"/>
      <c r="D56" s="71"/>
      <c r="E56" s="71"/>
      <c r="F56" s="71"/>
      <c r="G56" s="71"/>
      <c r="H56" s="71"/>
      <c r="I56" s="71"/>
      <c r="J56" s="71"/>
      <c r="K56" s="71"/>
      <c r="L56" s="71"/>
      <c r="M56" s="71"/>
      <c r="N56" s="71"/>
      <c r="O56" s="71"/>
      <c r="P56" s="71"/>
      <c r="S56" s="37">
        <f t="shared" si="5"/>
        <v>7</v>
      </c>
    </row>
    <row r="57" spans="1:19" ht="97.5" hidden="1" customHeight="1" x14ac:dyDescent="0.15">
      <c r="A57" s="70" t="str">
        <f t="shared" si="4"/>
        <v>日本の工業生産</v>
      </c>
      <c r="B57" s="70"/>
      <c r="C57" s="70"/>
      <c r="D57" s="71"/>
      <c r="E57" s="71"/>
      <c r="F57" s="71"/>
      <c r="G57" s="71"/>
      <c r="H57" s="71"/>
      <c r="I57" s="71"/>
      <c r="J57" s="71"/>
      <c r="K57" s="71"/>
      <c r="L57" s="71"/>
      <c r="M57" s="71"/>
      <c r="N57" s="71"/>
      <c r="O57" s="71"/>
      <c r="P57" s="71"/>
      <c r="S57" s="37">
        <f t="shared" si="5"/>
        <v>7</v>
      </c>
    </row>
    <row r="58" spans="1:19" ht="97.5" hidden="1" customHeight="1" x14ac:dyDescent="0.15">
      <c r="A58" s="70" t="str">
        <f t="shared" si="4"/>
        <v>わたしたちの生活と情報</v>
      </c>
      <c r="B58" s="70"/>
      <c r="C58" s="70"/>
      <c r="D58" s="71"/>
      <c r="E58" s="71"/>
      <c r="F58" s="71"/>
      <c r="G58" s="71"/>
      <c r="H58" s="71"/>
      <c r="I58" s="71"/>
      <c r="J58" s="71"/>
      <c r="K58" s="71"/>
      <c r="L58" s="71"/>
      <c r="M58" s="71"/>
      <c r="N58" s="71"/>
      <c r="O58" s="71"/>
      <c r="P58" s="71"/>
      <c r="S58" s="37">
        <f t="shared" si="5"/>
        <v>11</v>
      </c>
    </row>
    <row r="59" spans="1:19" ht="97.5" hidden="1" customHeight="1" x14ac:dyDescent="0.15">
      <c r="A59" s="70" t="str">
        <f t="shared" si="4"/>
        <v>わたしたちの生活と環境</v>
      </c>
      <c r="B59" s="70"/>
      <c r="C59" s="70"/>
      <c r="D59" s="71"/>
      <c r="E59" s="71"/>
      <c r="F59" s="71"/>
      <c r="G59" s="71"/>
      <c r="H59" s="71"/>
      <c r="I59" s="71"/>
      <c r="J59" s="71"/>
      <c r="K59" s="71"/>
      <c r="L59" s="71"/>
      <c r="M59" s="71"/>
      <c r="N59" s="71"/>
      <c r="O59" s="71"/>
      <c r="P59" s="71"/>
      <c r="S59" s="37">
        <f t="shared" si="5"/>
        <v>11</v>
      </c>
    </row>
    <row r="60" spans="1:19" ht="97.5" hidden="1" customHeight="1" x14ac:dyDescent="0.15">
      <c r="A60" s="70" t="str">
        <f t="shared" si="4"/>
        <v>日本国憲法</v>
      </c>
      <c r="B60" s="70"/>
      <c r="C60" s="70"/>
      <c r="D60" s="71"/>
      <c r="E60" s="71"/>
      <c r="F60" s="71"/>
      <c r="G60" s="71"/>
      <c r="H60" s="71"/>
      <c r="I60" s="71"/>
      <c r="J60" s="71"/>
      <c r="K60" s="71"/>
      <c r="L60" s="71"/>
      <c r="M60" s="71"/>
      <c r="N60" s="71"/>
      <c r="O60" s="71"/>
      <c r="P60" s="71"/>
      <c r="S60" s="37">
        <f t="shared" si="5"/>
        <v>5</v>
      </c>
    </row>
    <row r="61" spans="1:19" ht="97.5" hidden="1" customHeight="1" x14ac:dyDescent="0.15">
      <c r="A61" s="70" t="str">
        <f t="shared" si="4"/>
        <v>日本の政治</v>
      </c>
      <c r="B61" s="70"/>
      <c r="C61" s="70"/>
      <c r="D61" s="71"/>
      <c r="E61" s="71"/>
      <c r="F61" s="71"/>
      <c r="G61" s="71"/>
      <c r="H61" s="71"/>
      <c r="I61" s="71"/>
      <c r="J61" s="71"/>
      <c r="K61" s="71"/>
      <c r="L61" s="71"/>
      <c r="M61" s="71"/>
      <c r="N61" s="71"/>
      <c r="O61" s="71"/>
      <c r="P61" s="71"/>
      <c r="S61" s="37">
        <f t="shared" si="5"/>
        <v>5</v>
      </c>
    </row>
    <row r="62" spans="1:19" ht="97.5" hidden="1" customHeight="1" x14ac:dyDescent="0.15">
      <c r="A62" s="70" t="str">
        <f t="shared" si="4"/>
        <v>縄文時代～平安時代</v>
      </c>
      <c r="B62" s="70"/>
      <c r="C62" s="70"/>
      <c r="D62" s="71"/>
      <c r="E62" s="71"/>
      <c r="F62" s="71"/>
      <c r="G62" s="71"/>
      <c r="H62" s="71"/>
      <c r="I62" s="71"/>
      <c r="J62" s="71"/>
      <c r="K62" s="71"/>
      <c r="L62" s="71"/>
      <c r="M62" s="71"/>
      <c r="N62" s="71"/>
      <c r="O62" s="71"/>
      <c r="P62" s="71"/>
      <c r="S62" s="37">
        <f t="shared" si="5"/>
        <v>9</v>
      </c>
    </row>
    <row r="63" spans="1:19" ht="97.5" hidden="1" customHeight="1" x14ac:dyDescent="0.15">
      <c r="A63" s="70" t="str">
        <f t="shared" si="4"/>
        <v>鎌倉時代、室町時代</v>
      </c>
      <c r="B63" s="70"/>
      <c r="C63" s="70"/>
      <c r="D63" s="71"/>
      <c r="E63" s="71"/>
      <c r="F63" s="71"/>
      <c r="G63" s="71"/>
      <c r="H63" s="71"/>
      <c r="I63" s="71"/>
      <c r="J63" s="71"/>
      <c r="K63" s="71"/>
      <c r="L63" s="71"/>
      <c r="M63" s="71"/>
      <c r="N63" s="71"/>
      <c r="O63" s="71"/>
      <c r="P63" s="71"/>
      <c r="S63" s="37">
        <f t="shared" si="5"/>
        <v>9</v>
      </c>
    </row>
    <row r="64" spans="1:19" ht="97.5" hidden="1" customHeight="1" x14ac:dyDescent="0.15">
      <c r="A64" s="70" t="str">
        <f t="shared" si="4"/>
        <v>安土桃山時代、江戸時代</v>
      </c>
      <c r="B64" s="70"/>
      <c r="C64" s="70"/>
      <c r="D64" s="71"/>
      <c r="E64" s="71"/>
      <c r="F64" s="71"/>
      <c r="G64" s="71"/>
      <c r="H64" s="71"/>
      <c r="I64" s="71"/>
      <c r="J64" s="71"/>
      <c r="K64" s="71"/>
      <c r="L64" s="71"/>
      <c r="M64" s="71"/>
      <c r="N64" s="71"/>
      <c r="O64" s="71"/>
      <c r="P64" s="71"/>
      <c r="S64" s="37">
        <f t="shared" si="5"/>
        <v>11</v>
      </c>
    </row>
    <row r="65" spans="1:21" ht="118.5" customHeight="1" x14ac:dyDescent="0.15">
      <c r="A65" s="70" t="str">
        <f t="shared" si="4"/>
        <v>国土の自然環境
などの様子</v>
      </c>
      <c r="B65" s="70"/>
      <c r="C65" s="70"/>
      <c r="D65" s="71" t="s">
        <v>95</v>
      </c>
      <c r="E65" s="71"/>
      <c r="F65" s="71"/>
      <c r="G65" s="71"/>
      <c r="H65" s="71"/>
      <c r="I65" s="71" t="s">
        <v>117</v>
      </c>
      <c r="J65" s="71"/>
      <c r="K65" s="71"/>
      <c r="L65" s="71"/>
      <c r="M65" s="71"/>
      <c r="N65" s="71"/>
      <c r="O65" s="71"/>
      <c r="P65" s="71"/>
      <c r="S65" s="37">
        <f t="shared" si="5"/>
        <v>13</v>
      </c>
    </row>
    <row r="66" spans="1:21" ht="97.5" customHeight="1" x14ac:dyDescent="0.15">
      <c r="A66" s="70" t="str">
        <f t="shared" si="4"/>
        <v>農業や水産業</v>
      </c>
      <c r="B66" s="70"/>
      <c r="C66" s="70"/>
      <c r="D66" s="71" t="s">
        <v>96</v>
      </c>
      <c r="E66" s="71"/>
      <c r="F66" s="71"/>
      <c r="G66" s="71"/>
      <c r="H66" s="71"/>
      <c r="I66" s="71" t="s">
        <v>97</v>
      </c>
      <c r="J66" s="71"/>
      <c r="K66" s="71"/>
      <c r="L66" s="71"/>
      <c r="M66" s="71"/>
      <c r="N66" s="71"/>
      <c r="O66" s="71"/>
      <c r="P66" s="71"/>
      <c r="S66" s="37">
        <f t="shared" si="5"/>
        <v>6</v>
      </c>
    </row>
    <row r="67" spans="1:21" ht="97.5" customHeight="1" x14ac:dyDescent="0.15">
      <c r="A67" s="70" t="str">
        <f t="shared" si="4"/>
        <v>工業生産</v>
      </c>
      <c r="B67" s="70"/>
      <c r="C67" s="70"/>
      <c r="D67" s="71" t="s">
        <v>98</v>
      </c>
      <c r="E67" s="71"/>
      <c r="F67" s="71"/>
      <c r="G67" s="71"/>
      <c r="H67" s="71"/>
      <c r="I67" s="71" t="s">
        <v>118</v>
      </c>
      <c r="J67" s="71"/>
      <c r="K67" s="71"/>
      <c r="L67" s="71"/>
      <c r="M67" s="71"/>
      <c r="N67" s="71"/>
      <c r="O67" s="71"/>
      <c r="P67" s="71"/>
      <c r="S67" s="37">
        <f t="shared" si="5"/>
        <v>4</v>
      </c>
    </row>
    <row r="68" spans="1:21" ht="97.5" customHeight="1" x14ac:dyDescent="0.15">
      <c r="A68" s="70" t="str">
        <f t="shared" si="4"/>
        <v>産業と情報との関わり</v>
      </c>
      <c r="B68" s="70"/>
      <c r="C68" s="70"/>
      <c r="D68" s="71" t="s">
        <v>134</v>
      </c>
      <c r="E68" s="71"/>
      <c r="F68" s="71"/>
      <c r="G68" s="71"/>
      <c r="H68" s="71"/>
      <c r="I68" s="71" t="s">
        <v>133</v>
      </c>
      <c r="J68" s="71"/>
      <c r="K68" s="71"/>
      <c r="L68" s="71"/>
      <c r="M68" s="71"/>
      <c r="N68" s="71"/>
      <c r="O68" s="71"/>
      <c r="P68" s="71"/>
      <c r="S68" s="37">
        <f t="shared" si="5"/>
        <v>10</v>
      </c>
    </row>
    <row r="69" spans="1:21" ht="97.5" customHeight="1" x14ac:dyDescent="0.15">
      <c r="A69" s="70" t="str">
        <f t="shared" si="4"/>
        <v>日本の政治</v>
      </c>
      <c r="B69" s="70"/>
      <c r="C69" s="70"/>
      <c r="D69" s="71" t="s">
        <v>99</v>
      </c>
      <c r="E69" s="71"/>
      <c r="F69" s="71"/>
      <c r="G69" s="71"/>
      <c r="H69" s="71"/>
      <c r="I69" s="71" t="s">
        <v>119</v>
      </c>
      <c r="J69" s="71"/>
      <c r="K69" s="71"/>
      <c r="L69" s="71"/>
      <c r="M69" s="71"/>
      <c r="N69" s="71"/>
      <c r="O69" s="71"/>
      <c r="P69" s="71"/>
      <c r="S69" s="37">
        <f t="shared" si="5"/>
        <v>5</v>
      </c>
    </row>
    <row r="70" spans="1:21" ht="111" customHeight="1" x14ac:dyDescent="0.15">
      <c r="A70" s="70" t="str">
        <f t="shared" si="4"/>
        <v>日本の歴史</v>
      </c>
      <c r="B70" s="70"/>
      <c r="C70" s="70"/>
      <c r="D70" s="71" t="s">
        <v>120</v>
      </c>
      <c r="E70" s="71"/>
      <c r="F70" s="71"/>
      <c r="G70" s="71"/>
      <c r="H70" s="71"/>
      <c r="I70" s="71" t="s">
        <v>100</v>
      </c>
      <c r="J70" s="71"/>
      <c r="K70" s="71"/>
      <c r="L70" s="71"/>
      <c r="M70" s="71"/>
      <c r="N70" s="71"/>
      <c r="O70" s="71"/>
      <c r="P70" s="71"/>
      <c r="S70" s="37">
        <f t="shared" si="5"/>
        <v>5</v>
      </c>
    </row>
    <row r="71" spans="1:21" ht="26.25" customHeight="1" x14ac:dyDescent="0.15">
      <c r="A71" s="38"/>
      <c r="B71" s="38"/>
      <c r="C71" s="38"/>
      <c r="D71" s="39"/>
      <c r="E71" s="39"/>
      <c r="F71" s="39"/>
      <c r="G71" s="39"/>
      <c r="H71" s="39"/>
      <c r="I71" s="39"/>
      <c r="J71" s="39"/>
      <c r="K71" s="39"/>
      <c r="L71" s="39"/>
      <c r="M71" s="39"/>
      <c r="N71" s="39"/>
      <c r="O71" s="39"/>
      <c r="P71" s="39"/>
    </row>
    <row r="72" spans="1:21" ht="26.25" customHeight="1" x14ac:dyDescent="0.15">
      <c r="A72" s="40"/>
      <c r="B72" s="40"/>
      <c r="C72" s="40"/>
      <c r="D72" s="39"/>
      <c r="E72" s="39"/>
      <c r="F72" s="39"/>
      <c r="G72" s="39"/>
      <c r="H72" s="39"/>
      <c r="I72" s="39"/>
      <c r="J72" s="39"/>
      <c r="K72" s="39"/>
      <c r="L72" s="39"/>
      <c r="M72" s="39"/>
      <c r="N72" s="39"/>
      <c r="O72" s="39"/>
      <c r="P72" s="39"/>
    </row>
    <row r="75" spans="1:21" x14ac:dyDescent="0.15">
      <c r="T75" s="9"/>
      <c r="U75" s="9"/>
    </row>
    <row r="76" spans="1:21" x14ac:dyDescent="0.15">
      <c r="T76" s="14"/>
      <c r="U76" s="14"/>
    </row>
    <row r="77" spans="1:21" x14ac:dyDescent="0.15">
      <c r="T77" s="14"/>
      <c r="U77" s="14"/>
    </row>
    <row r="78" spans="1:21" x14ac:dyDescent="0.15">
      <c r="T78" s="14"/>
      <c r="U78" s="14"/>
    </row>
    <row r="79" spans="1:21" x14ac:dyDescent="0.15">
      <c r="T79" s="14"/>
      <c r="U79" s="14"/>
    </row>
    <row r="80" spans="1:21" x14ac:dyDescent="0.15">
      <c r="T80" s="14"/>
      <c r="U80" s="14"/>
    </row>
    <row r="81" spans="20:25" x14ac:dyDescent="0.15">
      <c r="T81" s="14"/>
      <c r="U81" s="14"/>
    </row>
    <row r="82" spans="20:25" x14ac:dyDescent="0.15">
      <c r="T82" s="14"/>
      <c r="U82" s="14"/>
    </row>
    <row r="83" spans="20:25" x14ac:dyDescent="0.15">
      <c r="T83" s="14"/>
      <c r="U83" s="14"/>
    </row>
    <row r="84" spans="20:25" x14ac:dyDescent="0.15">
      <c r="T84" s="14"/>
      <c r="U84" s="14"/>
    </row>
    <row r="85" spans="20:25" x14ac:dyDescent="0.15">
      <c r="T85" s="14"/>
      <c r="U85" s="14"/>
    </row>
    <row r="86" spans="20:25" x14ac:dyDescent="0.15">
      <c r="T86" s="14"/>
      <c r="U86" s="14"/>
    </row>
    <row r="87" spans="20:25" x14ac:dyDescent="0.15">
      <c r="T87" s="14"/>
      <c r="U87" s="14"/>
    </row>
    <row r="88" spans="20:25" x14ac:dyDescent="0.15">
      <c r="T88" s="14"/>
      <c r="U88" s="14"/>
    </row>
    <row r="89" spans="20:25" x14ac:dyDescent="0.15">
      <c r="T89" s="14"/>
      <c r="U89" s="14"/>
    </row>
    <row r="90" spans="20:25" x14ac:dyDescent="0.15">
      <c r="T90" s="14"/>
      <c r="U90" s="14"/>
    </row>
    <row r="91" spans="20:25" x14ac:dyDescent="0.15">
      <c r="T91" s="14"/>
      <c r="U91" s="14"/>
    </row>
    <row r="95" spans="20:25" x14ac:dyDescent="0.15">
      <c r="U95" s="1" t="s">
        <v>14</v>
      </c>
      <c r="V95" s="41" t="s">
        <v>15</v>
      </c>
      <c r="W95" s="9" t="s">
        <v>16</v>
      </c>
      <c r="X95" s="9" t="s">
        <v>3</v>
      </c>
      <c r="Y95" s="9" t="s">
        <v>4</v>
      </c>
    </row>
    <row r="96" spans="20:25" ht="13.5" hidden="1" customHeight="1" x14ac:dyDescent="0.15">
      <c r="T96" s="42"/>
      <c r="U96" s="1">
        <v>1</v>
      </c>
      <c r="V96" s="1" t="s">
        <v>35</v>
      </c>
      <c r="W96" s="14">
        <v>83.333333333333343</v>
      </c>
      <c r="X96" s="14">
        <v>80.791666666666671</v>
      </c>
      <c r="Y96" s="14">
        <v>10</v>
      </c>
    </row>
    <row r="97" spans="20:25" hidden="1" x14ac:dyDescent="0.15">
      <c r="T97" s="43"/>
      <c r="U97" s="1">
        <v>2</v>
      </c>
      <c r="V97" s="1" t="s">
        <v>36</v>
      </c>
      <c r="W97" s="14">
        <v>91.111111111111114</v>
      </c>
      <c r="X97" s="14">
        <v>86.716666666666669</v>
      </c>
      <c r="Y97" s="14">
        <v>15</v>
      </c>
    </row>
    <row r="98" spans="20:25" hidden="1" x14ac:dyDescent="0.15">
      <c r="T98" s="43"/>
      <c r="U98" s="1">
        <v>3</v>
      </c>
      <c r="V98" s="1" t="s">
        <v>37</v>
      </c>
      <c r="W98" s="14">
        <v>83.333333333333343</v>
      </c>
      <c r="X98" s="14">
        <v>84.95</v>
      </c>
      <c r="Y98" s="14">
        <v>20</v>
      </c>
    </row>
    <row r="99" spans="20:25" hidden="1" x14ac:dyDescent="0.15">
      <c r="T99" s="43"/>
      <c r="U99" s="1">
        <v>4</v>
      </c>
      <c r="V99" s="1" t="s">
        <v>38</v>
      </c>
      <c r="W99" s="14">
        <v>86.666666666666657</v>
      </c>
      <c r="X99" s="14">
        <v>87.7</v>
      </c>
      <c r="Y99" s="14">
        <v>25</v>
      </c>
    </row>
    <row r="100" spans="20:25" hidden="1" x14ac:dyDescent="0.15">
      <c r="T100" s="43"/>
      <c r="U100" s="1">
        <v>5</v>
      </c>
      <c r="V100" s="1" t="s">
        <v>39</v>
      </c>
      <c r="W100" s="14">
        <v>61.666666666666664</v>
      </c>
      <c r="X100" s="14">
        <v>57.924999999999997</v>
      </c>
      <c r="Y100" s="14">
        <v>30</v>
      </c>
    </row>
    <row r="101" spans="20:25" hidden="1" x14ac:dyDescent="0.15">
      <c r="T101" s="43"/>
      <c r="U101" s="1">
        <v>6</v>
      </c>
      <c r="V101" s="1" t="s">
        <v>40</v>
      </c>
      <c r="W101" s="14">
        <v>90</v>
      </c>
      <c r="X101" s="14">
        <v>75.337500000000006</v>
      </c>
      <c r="Y101" s="14">
        <v>35</v>
      </c>
    </row>
    <row r="102" spans="20:25" hidden="1" x14ac:dyDescent="0.15">
      <c r="T102" s="43"/>
      <c r="U102" s="1">
        <v>7</v>
      </c>
      <c r="V102" s="1" t="s">
        <v>41</v>
      </c>
      <c r="W102" s="14">
        <v>83.333333333333343</v>
      </c>
      <c r="X102" s="14">
        <v>62.487500000000004</v>
      </c>
      <c r="Y102" s="14">
        <v>40</v>
      </c>
    </row>
    <row r="103" spans="20:25" hidden="1" x14ac:dyDescent="0.15">
      <c r="T103" s="43"/>
      <c r="U103" s="1">
        <v>8</v>
      </c>
      <c r="V103" s="1" t="s">
        <v>42</v>
      </c>
      <c r="W103" s="14">
        <v>72.222222222222214</v>
      </c>
      <c r="X103" s="14">
        <v>70.7</v>
      </c>
      <c r="Y103" s="14">
        <v>45</v>
      </c>
    </row>
    <row r="104" spans="20:25" hidden="1" x14ac:dyDescent="0.15">
      <c r="T104" s="43"/>
      <c r="U104" s="1">
        <v>9</v>
      </c>
      <c r="V104" s="1" t="s">
        <v>43</v>
      </c>
      <c r="W104" s="14">
        <v>55.555555555555557</v>
      </c>
      <c r="X104" s="14">
        <v>56.625</v>
      </c>
      <c r="Y104" s="14">
        <v>50</v>
      </c>
    </row>
    <row r="105" spans="20:25" hidden="1" x14ac:dyDescent="0.15">
      <c r="T105" s="44"/>
      <c r="U105" s="1">
        <v>10</v>
      </c>
      <c r="V105" s="1" t="s">
        <v>44</v>
      </c>
      <c r="W105" s="14">
        <v>75</v>
      </c>
      <c r="X105" s="14">
        <v>75.787500000000009</v>
      </c>
      <c r="Y105" s="14">
        <v>55</v>
      </c>
    </row>
    <row r="106" spans="20:25" ht="13.5" customHeight="1" x14ac:dyDescent="0.15">
      <c r="T106" s="42"/>
      <c r="U106" s="1">
        <v>1</v>
      </c>
      <c r="V106" s="45" t="s">
        <v>45</v>
      </c>
      <c r="W106" s="14">
        <v>74.666666666666657</v>
      </c>
      <c r="X106" s="14">
        <v>71.644999999999996</v>
      </c>
      <c r="Y106" s="14">
        <v>69.60717545951772</v>
      </c>
    </row>
    <row r="107" spans="20:25" x14ac:dyDescent="0.15">
      <c r="T107" s="43"/>
      <c r="U107" s="1">
        <v>2</v>
      </c>
      <c r="V107" s="1" t="s">
        <v>46</v>
      </c>
      <c r="W107" s="14">
        <v>91.111111111111114</v>
      </c>
      <c r="X107" s="14">
        <v>86.716666666666669</v>
      </c>
      <c r="Y107" s="14">
        <v>83.666666666666671</v>
      </c>
    </row>
    <row r="108" spans="20:25" x14ac:dyDescent="0.15">
      <c r="T108" s="43"/>
      <c r="U108" s="1">
        <v>3</v>
      </c>
      <c r="V108" s="1" t="s">
        <v>47</v>
      </c>
      <c r="W108" s="14">
        <v>83.333333333333343</v>
      </c>
      <c r="X108" s="14">
        <v>84.95</v>
      </c>
      <c r="Y108" s="14">
        <v>79.5307324073801</v>
      </c>
    </row>
    <row r="109" spans="20:25" x14ac:dyDescent="0.15">
      <c r="T109" s="43"/>
      <c r="U109" s="1">
        <v>4</v>
      </c>
      <c r="V109" s="1" t="s">
        <v>48</v>
      </c>
      <c r="W109" s="14">
        <v>86.666666666666657</v>
      </c>
      <c r="X109" s="14">
        <v>87.7</v>
      </c>
      <c r="Y109" s="14">
        <v>77.365751526053458</v>
      </c>
    </row>
    <row r="110" spans="20:25" x14ac:dyDescent="0.15">
      <c r="T110" s="43"/>
      <c r="U110" s="1">
        <v>5</v>
      </c>
      <c r="V110" s="1" t="s">
        <v>41</v>
      </c>
      <c r="W110" s="14">
        <v>86.666666666666657</v>
      </c>
      <c r="X110" s="14">
        <v>68.912499999999994</v>
      </c>
      <c r="Y110" s="14">
        <v>71.7</v>
      </c>
    </row>
    <row r="111" spans="20:25" x14ac:dyDescent="0.15">
      <c r="T111" s="44"/>
      <c r="U111" s="1">
        <v>6</v>
      </c>
      <c r="V111" s="1" t="s">
        <v>49</v>
      </c>
      <c r="W111" s="14">
        <v>66.666666666666657</v>
      </c>
      <c r="X111" s="14">
        <v>66.693750000000009</v>
      </c>
      <c r="Y111" s="14">
        <v>66.262499999999989</v>
      </c>
    </row>
    <row r="112" spans="20:25" ht="13.5" customHeight="1" x14ac:dyDescent="0.15">
      <c r="T112" s="42"/>
      <c r="U112" s="1">
        <v>1</v>
      </c>
      <c r="V112" s="1" t="s">
        <v>32</v>
      </c>
      <c r="W112" s="14">
        <v>82.745098039215691</v>
      </c>
      <c r="X112" s="14">
        <v>78.04117647058824</v>
      </c>
      <c r="Y112" s="14">
        <v>76.748859618757294</v>
      </c>
    </row>
    <row r="113" spans="20:25" x14ac:dyDescent="0.15">
      <c r="T113" s="43"/>
      <c r="U113" s="1">
        <v>2</v>
      </c>
      <c r="V113" s="1" t="s">
        <v>33</v>
      </c>
      <c r="W113" s="14">
        <v>67.916666666666657</v>
      </c>
      <c r="X113" s="14">
        <v>66.390625</v>
      </c>
      <c r="Y113" s="14">
        <v>63.066120506620258</v>
      </c>
    </row>
    <row r="114" spans="20:25" hidden="1" x14ac:dyDescent="0.15">
      <c r="T114" s="43"/>
      <c r="U114" s="1">
        <v>3</v>
      </c>
      <c r="V114" s="1" t="s">
        <v>25</v>
      </c>
      <c r="W114" s="14"/>
      <c r="X114" s="14"/>
      <c r="Y114" s="14"/>
    </row>
    <row r="115" spans="20:25" hidden="1" x14ac:dyDescent="0.15">
      <c r="T115" s="43"/>
      <c r="U115" s="1">
        <v>4</v>
      </c>
      <c r="V115" s="1" t="s">
        <v>25</v>
      </c>
      <c r="W115" s="14"/>
      <c r="X115" s="14"/>
      <c r="Y115" s="14"/>
    </row>
    <row r="116" spans="20:25" hidden="1" x14ac:dyDescent="0.15">
      <c r="T116" s="44"/>
      <c r="U116" s="1">
        <v>5</v>
      </c>
      <c r="V116" s="1" t="s">
        <v>25</v>
      </c>
      <c r="W116" s="14"/>
      <c r="X116" s="14"/>
      <c r="Y116" s="14"/>
    </row>
    <row r="117" spans="20:25" x14ac:dyDescent="0.15">
      <c r="W117" s="14"/>
      <c r="X117" s="14"/>
    </row>
    <row r="118" spans="20:25" x14ac:dyDescent="0.15">
      <c r="W118" s="14"/>
      <c r="X118" s="14"/>
    </row>
    <row r="119" spans="20:25" x14ac:dyDescent="0.15">
      <c r="W119" s="14"/>
      <c r="X119" s="14"/>
    </row>
    <row r="120" spans="20:25" x14ac:dyDescent="0.15">
      <c r="W120" s="14"/>
      <c r="X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sheetData>
  <mergeCells count="83">
    <mergeCell ref="A70:C70"/>
    <mergeCell ref="D70:H70"/>
    <mergeCell ref="I70:P70"/>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89" orientation="portrait" r:id="rId1"/>
  <headerFooter alignWithMargins="0"/>
  <rowBreaks count="1" manualBreakCount="1">
    <brk id="72"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Y140"/>
  <sheetViews>
    <sheetView view="pageBreakPreview" topLeftCell="A51" zoomScaleNormal="100" zoomScaleSheetLayoutView="100" workbookViewId="0">
      <selection activeCell="I67" sqref="I67:P67"/>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9" t="s">
        <v>2</v>
      </c>
      <c r="F26" s="20" t="s">
        <v>3</v>
      </c>
      <c r="G26" s="21" t="s">
        <v>4</v>
      </c>
      <c r="U26" s="49"/>
      <c r="V26" s="49"/>
      <c r="W26" s="19" t="s">
        <v>2</v>
      </c>
      <c r="X26" s="20" t="s">
        <v>3</v>
      </c>
      <c r="Y26" s="21" t="s">
        <v>4</v>
      </c>
    </row>
    <row r="27" spans="1:25" hidden="1" x14ac:dyDescent="0.15">
      <c r="A27" s="53" t="s">
        <v>5</v>
      </c>
      <c r="B27" s="56" t="str">
        <f t="shared" ref="B27:B47" si="0">IF(V27&lt;&gt;"",V27,"")</f>
        <v>小数の計算</v>
      </c>
      <c r="C27" s="57"/>
      <c r="D27" s="58"/>
      <c r="E27" s="22">
        <f t="shared" ref="E27:G47" si="1">IF(W27&lt;&gt;"",W27,"")</f>
        <v>77.5</v>
      </c>
      <c r="F27" s="23">
        <f t="shared" si="1"/>
        <v>73.43358395989975</v>
      </c>
      <c r="G27" s="24">
        <f t="shared" si="1"/>
        <v>10</v>
      </c>
      <c r="U27" s="59" t="s">
        <v>5</v>
      </c>
      <c r="V27" s="25" t="str">
        <f t="shared" ref="V27:Y42" si="2">IF(V98&lt;&gt;"",V98,"")</f>
        <v>小数の計算</v>
      </c>
      <c r="W27" s="22">
        <f t="shared" si="2"/>
        <v>77.5</v>
      </c>
      <c r="X27" s="23">
        <f t="shared" si="2"/>
        <v>73.43358395989975</v>
      </c>
      <c r="Y27" s="24">
        <f t="shared" si="2"/>
        <v>10</v>
      </c>
    </row>
    <row r="28" spans="1:25" hidden="1" x14ac:dyDescent="0.15">
      <c r="A28" s="54"/>
      <c r="B28" s="62" t="str">
        <f t="shared" si="0"/>
        <v>分数の計算</v>
      </c>
      <c r="C28" s="63"/>
      <c r="D28" s="64"/>
      <c r="E28" s="26">
        <f t="shared" si="1"/>
        <v>82.5</v>
      </c>
      <c r="F28" s="27">
        <f t="shared" si="1"/>
        <v>78.853383458646618</v>
      </c>
      <c r="G28" s="28">
        <f t="shared" si="1"/>
        <v>15</v>
      </c>
      <c r="U28" s="60"/>
      <c r="V28" s="29" t="str">
        <f t="shared" si="2"/>
        <v>分数の計算</v>
      </c>
      <c r="W28" s="26">
        <f t="shared" si="2"/>
        <v>82.5</v>
      </c>
      <c r="X28" s="27">
        <f t="shared" si="2"/>
        <v>78.853383458646618</v>
      </c>
      <c r="Y28" s="28">
        <f t="shared" si="2"/>
        <v>15</v>
      </c>
    </row>
    <row r="29" spans="1:25" hidden="1" x14ac:dyDescent="0.15">
      <c r="A29" s="54"/>
      <c r="B29" s="62" t="str">
        <f t="shared" si="0"/>
        <v>文字の式</v>
      </c>
      <c r="C29" s="63"/>
      <c r="D29" s="64"/>
      <c r="E29" s="26">
        <f t="shared" si="1"/>
        <v>78.333333333333343</v>
      </c>
      <c r="F29" s="27">
        <f t="shared" si="1"/>
        <v>71.077694235588979</v>
      </c>
      <c r="G29" s="28">
        <f t="shared" si="1"/>
        <v>20</v>
      </c>
      <c r="U29" s="60"/>
      <c r="V29" s="29" t="str">
        <f t="shared" si="2"/>
        <v>文字の式</v>
      </c>
      <c r="W29" s="26">
        <f t="shared" si="2"/>
        <v>78.333333333333343</v>
      </c>
      <c r="X29" s="27">
        <f t="shared" si="2"/>
        <v>71.077694235588979</v>
      </c>
      <c r="Y29" s="28">
        <f t="shared" si="2"/>
        <v>20</v>
      </c>
    </row>
    <row r="30" spans="1:25" hidden="1" x14ac:dyDescent="0.15">
      <c r="A30" s="54"/>
      <c r="B30" s="62" t="str">
        <f t="shared" si="0"/>
        <v>面積と体積</v>
      </c>
      <c r="C30" s="63"/>
      <c r="D30" s="64"/>
      <c r="E30" s="26">
        <f t="shared" si="1"/>
        <v>68.888888888888886</v>
      </c>
      <c r="F30" s="27">
        <f t="shared" si="1"/>
        <v>64.143692564745194</v>
      </c>
      <c r="G30" s="28">
        <f t="shared" si="1"/>
        <v>25</v>
      </c>
      <c r="U30" s="60"/>
      <c r="V30" s="29" t="str">
        <f t="shared" si="2"/>
        <v>面積と体積</v>
      </c>
      <c r="W30" s="26">
        <f t="shared" si="2"/>
        <v>68.888888888888886</v>
      </c>
      <c r="X30" s="27">
        <f t="shared" si="2"/>
        <v>64.143692564745194</v>
      </c>
      <c r="Y30" s="28">
        <f t="shared" si="2"/>
        <v>25</v>
      </c>
    </row>
    <row r="31" spans="1:25" hidden="1" x14ac:dyDescent="0.15">
      <c r="A31" s="54"/>
      <c r="B31" s="62" t="str">
        <f t="shared" si="0"/>
        <v>正多角形・合同・立体</v>
      </c>
      <c r="C31" s="63"/>
      <c r="D31" s="64"/>
      <c r="E31" s="26">
        <f t="shared" si="1"/>
        <v>80.833333333333343</v>
      </c>
      <c r="F31" s="27">
        <f t="shared" si="1"/>
        <v>79.216791979949875</v>
      </c>
      <c r="G31" s="28">
        <f t="shared" si="1"/>
        <v>30</v>
      </c>
      <c r="U31" s="60"/>
      <c r="V31" s="29" t="str">
        <f t="shared" si="2"/>
        <v>正多角形・合同・立体</v>
      </c>
      <c r="W31" s="26">
        <f t="shared" si="2"/>
        <v>80.833333333333343</v>
      </c>
      <c r="X31" s="27">
        <f t="shared" si="2"/>
        <v>79.216791979949875</v>
      </c>
      <c r="Y31" s="28">
        <f t="shared" si="2"/>
        <v>30</v>
      </c>
    </row>
    <row r="32" spans="1:25" hidden="1" x14ac:dyDescent="0.15">
      <c r="A32" s="54"/>
      <c r="B32" s="62" t="str">
        <f t="shared" si="0"/>
        <v>対称な図形</v>
      </c>
      <c r="C32" s="63"/>
      <c r="D32" s="64"/>
      <c r="E32" s="26">
        <f t="shared" si="1"/>
        <v>48.888888888888893</v>
      </c>
      <c r="F32" s="27">
        <f t="shared" si="1"/>
        <v>53.007518796992478</v>
      </c>
      <c r="G32" s="28">
        <f t="shared" si="1"/>
        <v>35</v>
      </c>
      <c r="U32" s="60"/>
      <c r="V32" s="29" t="str">
        <f t="shared" si="2"/>
        <v>対称な図形</v>
      </c>
      <c r="W32" s="26">
        <f t="shared" si="2"/>
        <v>48.888888888888893</v>
      </c>
      <c r="X32" s="27">
        <f t="shared" si="2"/>
        <v>53.007518796992478</v>
      </c>
      <c r="Y32" s="28">
        <f t="shared" si="2"/>
        <v>35</v>
      </c>
    </row>
    <row r="33" spans="1:25" hidden="1" x14ac:dyDescent="0.15">
      <c r="A33" s="54"/>
      <c r="B33" s="62" t="str">
        <f t="shared" si="0"/>
        <v>単位量あたりの大きさ・速さ</v>
      </c>
      <c r="C33" s="63"/>
      <c r="D33" s="64"/>
      <c r="E33" s="26">
        <f t="shared" si="1"/>
        <v>76.666666666666657</v>
      </c>
      <c r="F33" s="27">
        <f t="shared" si="1"/>
        <v>76.390977443609032</v>
      </c>
      <c r="G33" s="28">
        <f t="shared" si="1"/>
        <v>40</v>
      </c>
      <c r="U33" s="60"/>
      <c r="V33" s="29" t="str">
        <f t="shared" si="2"/>
        <v>単位量あたりの大きさ・速さ</v>
      </c>
      <c r="W33" s="26">
        <f t="shared" si="2"/>
        <v>76.666666666666657</v>
      </c>
      <c r="X33" s="27">
        <f t="shared" si="2"/>
        <v>76.390977443609032</v>
      </c>
      <c r="Y33" s="28">
        <f t="shared" si="2"/>
        <v>40</v>
      </c>
    </row>
    <row r="34" spans="1:25" hidden="1" x14ac:dyDescent="0.15">
      <c r="A34" s="54"/>
      <c r="B34" s="62" t="str">
        <f t="shared" si="0"/>
        <v>割合・割合のグラフ</v>
      </c>
      <c r="C34" s="63"/>
      <c r="D34" s="64"/>
      <c r="E34" s="26">
        <f t="shared" si="1"/>
        <v>80</v>
      </c>
      <c r="F34" s="27">
        <f t="shared" si="1"/>
        <v>71.954887218045116</v>
      </c>
      <c r="G34" s="28">
        <f t="shared" si="1"/>
        <v>45</v>
      </c>
      <c r="U34" s="60"/>
      <c r="V34" s="29" t="str">
        <f t="shared" si="2"/>
        <v>割合・割合のグラフ</v>
      </c>
      <c r="W34" s="26">
        <f t="shared" si="2"/>
        <v>80</v>
      </c>
      <c r="X34" s="27">
        <f t="shared" si="2"/>
        <v>71.954887218045116</v>
      </c>
      <c r="Y34" s="28">
        <f t="shared" si="2"/>
        <v>45</v>
      </c>
    </row>
    <row r="35" spans="1:25" hidden="1" x14ac:dyDescent="0.15">
      <c r="A35" s="54"/>
      <c r="B35" s="62" t="str">
        <f t="shared" si="0"/>
        <v>平均・データの見方</v>
      </c>
      <c r="C35" s="63"/>
      <c r="D35" s="64"/>
      <c r="E35" s="26">
        <f t="shared" si="1"/>
        <v>79.444444444444443</v>
      </c>
      <c r="F35" s="27">
        <f t="shared" si="1"/>
        <v>71.449456975772762</v>
      </c>
      <c r="G35" s="28">
        <f t="shared" si="1"/>
        <v>50</v>
      </c>
      <c r="U35" s="60"/>
      <c r="V35" s="29" t="str">
        <f t="shared" si="2"/>
        <v>平均・データの見方</v>
      </c>
      <c r="W35" s="26">
        <f t="shared" si="2"/>
        <v>79.444444444444443</v>
      </c>
      <c r="X35" s="27">
        <f t="shared" si="2"/>
        <v>71.449456975772762</v>
      </c>
      <c r="Y35" s="28">
        <f t="shared" si="2"/>
        <v>50</v>
      </c>
    </row>
    <row r="36" spans="1:25" hidden="1" x14ac:dyDescent="0.15">
      <c r="A36" s="55"/>
      <c r="B36" s="46" t="str">
        <f t="shared" si="0"/>
        <v/>
      </c>
      <c r="C36" s="47"/>
      <c r="D36" s="48"/>
      <c r="E36" s="30" t="str">
        <f t="shared" si="1"/>
        <v/>
      </c>
      <c r="F36" s="31" t="str">
        <f t="shared" si="1"/>
        <v/>
      </c>
      <c r="G36" s="32" t="str">
        <f t="shared" si="1"/>
        <v/>
      </c>
      <c r="U36" s="61"/>
      <c r="V36" s="33" t="str">
        <f t="shared" si="2"/>
        <v/>
      </c>
      <c r="W36" s="30" t="str">
        <f t="shared" si="2"/>
        <v/>
      </c>
      <c r="X36" s="31" t="str">
        <f t="shared" si="2"/>
        <v/>
      </c>
      <c r="Y36" s="32" t="str">
        <f t="shared" si="2"/>
        <v/>
      </c>
    </row>
    <row r="37" spans="1:25" x14ac:dyDescent="0.15">
      <c r="A37" s="53" t="s">
        <v>6</v>
      </c>
      <c r="B37" s="65" t="str">
        <f t="shared" si="0"/>
        <v>数と計算</v>
      </c>
      <c r="C37" s="66"/>
      <c r="D37" s="67"/>
      <c r="E37" s="22">
        <f t="shared" si="1"/>
        <v>79.666666666666657</v>
      </c>
      <c r="F37" s="23">
        <f t="shared" si="1"/>
        <v>75.130325814536349</v>
      </c>
      <c r="G37" s="24">
        <f t="shared" si="1"/>
        <v>75.754176775940252</v>
      </c>
      <c r="U37" s="53" t="s">
        <v>6</v>
      </c>
      <c r="V37" s="25" t="str">
        <f t="shared" si="2"/>
        <v>数と計算</v>
      </c>
      <c r="W37" s="22">
        <f t="shared" si="2"/>
        <v>79.666666666666657</v>
      </c>
      <c r="X37" s="23">
        <f t="shared" si="2"/>
        <v>75.130325814536349</v>
      </c>
      <c r="Y37" s="24">
        <f t="shared" si="2"/>
        <v>75.754176775940252</v>
      </c>
    </row>
    <row r="38" spans="1:25" x14ac:dyDescent="0.15">
      <c r="A38" s="54"/>
      <c r="B38" s="62" t="str">
        <f t="shared" si="0"/>
        <v>図形</v>
      </c>
      <c r="C38" s="63"/>
      <c r="D38" s="64"/>
      <c r="E38" s="26">
        <f t="shared" si="1"/>
        <v>67.666666666666657</v>
      </c>
      <c r="F38" s="27">
        <f t="shared" si="1"/>
        <v>66.832080200501252</v>
      </c>
      <c r="G38" s="28">
        <f t="shared" si="1"/>
        <v>68.275877072111399</v>
      </c>
      <c r="U38" s="54"/>
      <c r="V38" s="29" t="str">
        <f t="shared" si="2"/>
        <v>図形</v>
      </c>
      <c r="W38" s="26">
        <f t="shared" si="2"/>
        <v>67.666666666666657</v>
      </c>
      <c r="X38" s="27">
        <f t="shared" si="2"/>
        <v>66.832080200501252</v>
      </c>
      <c r="Y38" s="28">
        <f t="shared" si="2"/>
        <v>68.275877072111399</v>
      </c>
    </row>
    <row r="39" spans="1:25" x14ac:dyDescent="0.15">
      <c r="A39" s="54"/>
      <c r="B39" s="62" t="str">
        <f t="shared" si="0"/>
        <v>変化と関係</v>
      </c>
      <c r="C39" s="63"/>
      <c r="D39" s="64"/>
      <c r="E39" s="26">
        <f t="shared" si="1"/>
        <v>73.333333333333343</v>
      </c>
      <c r="F39" s="27">
        <f t="shared" si="1"/>
        <v>68.847117794486223</v>
      </c>
      <c r="G39" s="28">
        <f t="shared" si="1"/>
        <v>65.036356468425012</v>
      </c>
      <c r="U39" s="54"/>
      <c r="V39" s="29" t="str">
        <f t="shared" si="2"/>
        <v>変化と関係</v>
      </c>
      <c r="W39" s="26">
        <f t="shared" si="2"/>
        <v>73.333333333333343</v>
      </c>
      <c r="X39" s="27">
        <f t="shared" si="2"/>
        <v>68.847117794486223</v>
      </c>
      <c r="Y39" s="28">
        <f t="shared" si="2"/>
        <v>65.036356468425012</v>
      </c>
    </row>
    <row r="40" spans="1:25" x14ac:dyDescent="0.15">
      <c r="A40" s="54"/>
      <c r="B40" s="62" t="str">
        <f t="shared" si="0"/>
        <v>データの活用</v>
      </c>
      <c r="C40" s="63"/>
      <c r="D40" s="64"/>
      <c r="E40" s="26">
        <f t="shared" si="1"/>
        <v>81.428571428571431</v>
      </c>
      <c r="F40" s="27">
        <f t="shared" si="1"/>
        <v>74.121016827783748</v>
      </c>
      <c r="G40" s="28">
        <f t="shared" si="1"/>
        <v>63.628426796738793</v>
      </c>
      <c r="U40" s="54"/>
      <c r="V40" s="29" t="str">
        <f t="shared" si="2"/>
        <v>データの活用</v>
      </c>
      <c r="W40" s="26">
        <f t="shared" si="2"/>
        <v>81.428571428571431</v>
      </c>
      <c r="X40" s="27">
        <f t="shared" si="2"/>
        <v>74.121016827783748</v>
      </c>
      <c r="Y40" s="28">
        <f t="shared" si="2"/>
        <v>63.628426796738793</v>
      </c>
    </row>
    <row r="41" spans="1:25" x14ac:dyDescent="0.15">
      <c r="A41" s="54"/>
      <c r="B41" s="62" t="str">
        <f t="shared" si="0"/>
        <v/>
      </c>
      <c r="C41" s="63"/>
      <c r="D41" s="64"/>
      <c r="E41" s="26" t="str">
        <f t="shared" si="1"/>
        <v/>
      </c>
      <c r="F41" s="27" t="str">
        <f t="shared" si="1"/>
        <v/>
      </c>
      <c r="G41" s="28" t="str">
        <f t="shared" si="1"/>
        <v/>
      </c>
      <c r="I41" s="34"/>
      <c r="U41" s="54"/>
      <c r="V41" s="29" t="str">
        <f t="shared" si="2"/>
        <v/>
      </c>
      <c r="W41" s="26" t="str">
        <f t="shared" si="2"/>
        <v/>
      </c>
      <c r="X41" s="27" t="str">
        <f t="shared" si="2"/>
        <v/>
      </c>
      <c r="Y41" s="28" t="str">
        <f t="shared" si="2"/>
        <v/>
      </c>
    </row>
    <row r="42" spans="1:25" x14ac:dyDescent="0.15">
      <c r="A42" s="55"/>
      <c r="B42" s="46" t="str">
        <f t="shared" si="0"/>
        <v/>
      </c>
      <c r="C42" s="47"/>
      <c r="D42" s="48"/>
      <c r="E42" s="30" t="str">
        <f t="shared" si="1"/>
        <v/>
      </c>
      <c r="F42" s="31" t="str">
        <f t="shared" si="1"/>
        <v/>
      </c>
      <c r="G42" s="32" t="str">
        <f t="shared" si="1"/>
        <v/>
      </c>
      <c r="U42" s="55"/>
      <c r="V42" s="33" t="str">
        <f t="shared" si="2"/>
        <v/>
      </c>
      <c r="W42" s="30" t="str">
        <f t="shared" si="2"/>
        <v/>
      </c>
      <c r="X42" s="31" t="str">
        <f t="shared" si="2"/>
        <v/>
      </c>
      <c r="Y42" s="32" t="str">
        <f t="shared" si="2"/>
        <v/>
      </c>
    </row>
    <row r="43" spans="1:25" x14ac:dyDescent="0.15">
      <c r="A43" s="53" t="s">
        <v>7</v>
      </c>
      <c r="B43" s="65" t="str">
        <f t="shared" si="0"/>
        <v>知識・技能</v>
      </c>
      <c r="C43" s="66"/>
      <c r="D43" s="67"/>
      <c r="E43" s="22">
        <f t="shared" si="1"/>
        <v>79.545454545454547</v>
      </c>
      <c r="F43" s="23">
        <f t="shared" si="1"/>
        <v>76.060606060606062</v>
      </c>
      <c r="G43" s="24">
        <f t="shared" si="1"/>
        <v>75.782191705010291</v>
      </c>
      <c r="U43" s="53" t="s">
        <v>7</v>
      </c>
      <c r="V43" s="25" t="str">
        <f t="shared" ref="V43:Y47" si="3">IF(V114&lt;&gt;"",V114,"")</f>
        <v>知識・技能</v>
      </c>
      <c r="W43" s="22">
        <f t="shared" si="3"/>
        <v>79.545454545454547</v>
      </c>
      <c r="X43" s="23">
        <f t="shared" si="3"/>
        <v>76.060606060606062</v>
      </c>
      <c r="Y43" s="24">
        <f t="shared" si="3"/>
        <v>75.782191705010291</v>
      </c>
    </row>
    <row r="44" spans="1:25" x14ac:dyDescent="0.15">
      <c r="A44" s="54"/>
      <c r="B44" s="62" t="str">
        <f t="shared" si="0"/>
        <v>思考・判断・表現</v>
      </c>
      <c r="C44" s="63"/>
      <c r="D44" s="64"/>
      <c r="E44" s="26">
        <f t="shared" si="1"/>
        <v>64.166666666666657</v>
      </c>
      <c r="F44" s="27">
        <f t="shared" si="1"/>
        <v>58.959899749373434</v>
      </c>
      <c r="G44" s="28">
        <f t="shared" si="1"/>
        <v>51.700047244092097</v>
      </c>
      <c r="U44" s="54"/>
      <c r="V44" s="29" t="str">
        <f t="shared" si="3"/>
        <v>思考・判断・表現</v>
      </c>
      <c r="W44" s="26">
        <f t="shared" si="3"/>
        <v>64.166666666666657</v>
      </c>
      <c r="X44" s="27">
        <f t="shared" si="3"/>
        <v>58.959899749373434</v>
      </c>
      <c r="Y44" s="28">
        <f t="shared" si="3"/>
        <v>51.700047244092097</v>
      </c>
    </row>
    <row r="45" spans="1:25" x14ac:dyDescent="0.15">
      <c r="A45" s="54"/>
      <c r="B45" s="62" t="str">
        <f t="shared" si="0"/>
        <v/>
      </c>
      <c r="C45" s="63"/>
      <c r="D45" s="64"/>
      <c r="E45" s="26" t="str">
        <f t="shared" si="1"/>
        <v/>
      </c>
      <c r="F45" s="27" t="str">
        <f t="shared" si="1"/>
        <v/>
      </c>
      <c r="G45" s="28" t="str">
        <f t="shared" si="1"/>
        <v/>
      </c>
      <c r="U45" s="54"/>
      <c r="V45" s="29" t="str">
        <f t="shared" si="3"/>
        <v/>
      </c>
      <c r="W45" s="26" t="str">
        <f t="shared" si="3"/>
        <v/>
      </c>
      <c r="X45" s="27" t="str">
        <f t="shared" si="3"/>
        <v/>
      </c>
      <c r="Y45" s="28" t="str">
        <f t="shared" si="3"/>
        <v/>
      </c>
    </row>
    <row r="46" spans="1:25" x14ac:dyDescent="0.15">
      <c r="A46" s="54"/>
      <c r="B46" s="62" t="str">
        <f t="shared" si="0"/>
        <v/>
      </c>
      <c r="C46" s="63"/>
      <c r="D46" s="64"/>
      <c r="E46" s="26" t="str">
        <f t="shared" si="1"/>
        <v/>
      </c>
      <c r="F46" s="27" t="str">
        <f t="shared" si="1"/>
        <v/>
      </c>
      <c r="G46" s="28" t="str">
        <f t="shared" si="1"/>
        <v/>
      </c>
      <c r="U46" s="54"/>
      <c r="V46" s="29" t="str">
        <f t="shared" si="3"/>
        <v/>
      </c>
      <c r="W46" s="26" t="str">
        <f t="shared" si="3"/>
        <v/>
      </c>
      <c r="X46" s="27" t="str">
        <f t="shared" si="3"/>
        <v/>
      </c>
      <c r="Y46" s="28" t="str">
        <f t="shared" si="3"/>
        <v/>
      </c>
    </row>
    <row r="47" spans="1:25" x14ac:dyDescent="0.15">
      <c r="A47" s="55"/>
      <c r="B47" s="46" t="str">
        <f t="shared" si="0"/>
        <v/>
      </c>
      <c r="C47" s="47"/>
      <c r="D47" s="48"/>
      <c r="E47" s="30" t="str">
        <f t="shared" si="1"/>
        <v/>
      </c>
      <c r="F47" s="31" t="str">
        <f t="shared" si="1"/>
        <v/>
      </c>
      <c r="G47" s="32" t="str">
        <f t="shared" si="1"/>
        <v/>
      </c>
      <c r="U47" s="55"/>
      <c r="V47" s="33" t="str">
        <f t="shared" si="3"/>
        <v/>
      </c>
      <c r="W47" s="30" t="str">
        <f t="shared" si="3"/>
        <v/>
      </c>
      <c r="X47" s="31" t="str">
        <f t="shared" si="3"/>
        <v/>
      </c>
      <c r="Y47" s="32"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5" t="s">
        <v>9</v>
      </c>
      <c r="B53" s="5"/>
      <c r="C53" s="5"/>
      <c r="H53" s="35"/>
      <c r="P53" s="36"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68" si="4">IF(V27&lt;&gt;"",V27,"")</f>
        <v>小数の計算</v>
      </c>
      <c r="B55" s="70"/>
      <c r="C55" s="70"/>
      <c r="D55" s="71"/>
      <c r="E55" s="71"/>
      <c r="F55" s="71"/>
      <c r="G55" s="71"/>
      <c r="H55" s="71"/>
      <c r="I55" s="71"/>
      <c r="J55" s="71"/>
      <c r="K55" s="71"/>
      <c r="L55" s="71"/>
      <c r="M55" s="71"/>
      <c r="N55" s="71"/>
      <c r="O55" s="71"/>
      <c r="P55" s="71"/>
      <c r="S55" s="37">
        <f t="shared" ref="S55:S68" si="5">LEN(V98)</f>
        <v>5</v>
      </c>
    </row>
    <row r="56" spans="1:19" ht="97.5" hidden="1" customHeight="1" x14ac:dyDescent="0.15">
      <c r="A56" s="70" t="str">
        <f t="shared" si="4"/>
        <v>分数の計算</v>
      </c>
      <c r="B56" s="70"/>
      <c r="C56" s="70"/>
      <c r="D56" s="71"/>
      <c r="E56" s="71"/>
      <c r="F56" s="71"/>
      <c r="G56" s="71"/>
      <c r="H56" s="71"/>
      <c r="I56" s="71"/>
      <c r="J56" s="71"/>
      <c r="K56" s="71"/>
      <c r="L56" s="71"/>
      <c r="M56" s="71"/>
      <c r="N56" s="71"/>
      <c r="O56" s="71"/>
      <c r="P56" s="71"/>
      <c r="S56" s="37">
        <f t="shared" si="5"/>
        <v>5</v>
      </c>
    </row>
    <row r="57" spans="1:19" ht="97.5" hidden="1" customHeight="1" x14ac:dyDescent="0.15">
      <c r="A57" s="70" t="str">
        <f t="shared" si="4"/>
        <v>文字の式</v>
      </c>
      <c r="B57" s="70"/>
      <c r="C57" s="70"/>
      <c r="D57" s="71"/>
      <c r="E57" s="71"/>
      <c r="F57" s="71"/>
      <c r="G57" s="71"/>
      <c r="H57" s="71"/>
      <c r="I57" s="71"/>
      <c r="J57" s="71"/>
      <c r="K57" s="71"/>
      <c r="L57" s="71"/>
      <c r="M57" s="71"/>
      <c r="N57" s="71"/>
      <c r="O57" s="71"/>
      <c r="P57" s="71"/>
      <c r="S57" s="37">
        <f t="shared" si="5"/>
        <v>4</v>
      </c>
    </row>
    <row r="58" spans="1:19" ht="97.5" hidden="1" customHeight="1" x14ac:dyDescent="0.15">
      <c r="A58" s="70" t="str">
        <f t="shared" si="4"/>
        <v>面積と体積</v>
      </c>
      <c r="B58" s="70"/>
      <c r="C58" s="70"/>
      <c r="D58" s="71"/>
      <c r="E58" s="71"/>
      <c r="F58" s="71"/>
      <c r="G58" s="71"/>
      <c r="H58" s="71"/>
      <c r="I58" s="71"/>
      <c r="J58" s="71"/>
      <c r="K58" s="71"/>
      <c r="L58" s="71"/>
      <c r="M58" s="71"/>
      <c r="N58" s="71"/>
      <c r="O58" s="71"/>
      <c r="P58" s="71"/>
      <c r="S58" s="37">
        <f t="shared" si="5"/>
        <v>5</v>
      </c>
    </row>
    <row r="59" spans="1:19" ht="97.5" hidden="1" customHeight="1" x14ac:dyDescent="0.15">
      <c r="A59" s="70" t="str">
        <f t="shared" si="4"/>
        <v>正多角形・合同・立体</v>
      </c>
      <c r="B59" s="70"/>
      <c r="C59" s="70"/>
      <c r="D59" s="71"/>
      <c r="E59" s="71"/>
      <c r="F59" s="71"/>
      <c r="G59" s="71"/>
      <c r="H59" s="71"/>
      <c r="I59" s="71"/>
      <c r="J59" s="71"/>
      <c r="K59" s="71"/>
      <c r="L59" s="71"/>
      <c r="M59" s="71"/>
      <c r="N59" s="71"/>
      <c r="O59" s="71"/>
      <c r="P59" s="71"/>
      <c r="S59" s="37">
        <f t="shared" si="5"/>
        <v>10</v>
      </c>
    </row>
    <row r="60" spans="1:19" ht="97.5" hidden="1" customHeight="1" x14ac:dyDescent="0.15">
      <c r="A60" s="70" t="str">
        <f t="shared" si="4"/>
        <v>対称な図形</v>
      </c>
      <c r="B60" s="70"/>
      <c r="C60" s="70"/>
      <c r="D60" s="71"/>
      <c r="E60" s="71"/>
      <c r="F60" s="71"/>
      <c r="G60" s="71"/>
      <c r="H60" s="71"/>
      <c r="I60" s="71"/>
      <c r="J60" s="71"/>
      <c r="K60" s="71"/>
      <c r="L60" s="71"/>
      <c r="M60" s="71"/>
      <c r="N60" s="71"/>
      <c r="O60" s="71"/>
      <c r="P60" s="71"/>
      <c r="S60" s="37">
        <f t="shared" si="5"/>
        <v>5</v>
      </c>
    </row>
    <row r="61" spans="1:19" ht="97.5" hidden="1" customHeight="1" x14ac:dyDescent="0.15">
      <c r="A61" s="70" t="str">
        <f t="shared" si="4"/>
        <v>単位量あたりの大きさ・速さ</v>
      </c>
      <c r="B61" s="70"/>
      <c r="C61" s="70"/>
      <c r="D61" s="71"/>
      <c r="E61" s="71"/>
      <c r="F61" s="71"/>
      <c r="G61" s="71"/>
      <c r="H61" s="71"/>
      <c r="I61" s="71"/>
      <c r="J61" s="71"/>
      <c r="K61" s="71"/>
      <c r="L61" s="71"/>
      <c r="M61" s="71"/>
      <c r="N61" s="71"/>
      <c r="O61" s="71"/>
      <c r="P61" s="71"/>
      <c r="S61" s="37">
        <f t="shared" si="5"/>
        <v>13</v>
      </c>
    </row>
    <row r="62" spans="1:19" ht="97.5" hidden="1" customHeight="1" x14ac:dyDescent="0.15">
      <c r="A62" s="70" t="str">
        <f t="shared" si="4"/>
        <v>割合・割合のグラフ</v>
      </c>
      <c r="B62" s="70"/>
      <c r="C62" s="70"/>
      <c r="D62" s="71"/>
      <c r="E62" s="71"/>
      <c r="F62" s="71"/>
      <c r="G62" s="71"/>
      <c r="H62" s="71"/>
      <c r="I62" s="71"/>
      <c r="J62" s="71"/>
      <c r="K62" s="71"/>
      <c r="L62" s="71"/>
      <c r="M62" s="71"/>
      <c r="N62" s="71"/>
      <c r="O62" s="71"/>
      <c r="P62" s="71"/>
      <c r="S62" s="37">
        <f t="shared" si="5"/>
        <v>9</v>
      </c>
    </row>
    <row r="63" spans="1:19" ht="97.5" hidden="1" customHeight="1" x14ac:dyDescent="0.15">
      <c r="A63" s="70" t="str">
        <f t="shared" si="4"/>
        <v>平均・データの見方</v>
      </c>
      <c r="B63" s="70"/>
      <c r="C63" s="70"/>
      <c r="D63" s="71"/>
      <c r="E63" s="71"/>
      <c r="F63" s="71"/>
      <c r="G63" s="71"/>
      <c r="H63" s="71"/>
      <c r="I63" s="71"/>
      <c r="J63" s="71"/>
      <c r="K63" s="71"/>
      <c r="L63" s="71"/>
      <c r="M63" s="71"/>
      <c r="N63" s="71"/>
      <c r="O63" s="71"/>
      <c r="P63" s="71"/>
      <c r="S63" s="37">
        <f t="shared" si="5"/>
        <v>9</v>
      </c>
    </row>
    <row r="64" spans="1:19" ht="97.5" hidden="1" customHeight="1" x14ac:dyDescent="0.15">
      <c r="A64" s="70" t="str">
        <f t="shared" si="4"/>
        <v/>
      </c>
      <c r="B64" s="70"/>
      <c r="C64" s="70"/>
      <c r="D64" s="71"/>
      <c r="E64" s="71"/>
      <c r="F64" s="71"/>
      <c r="G64" s="71"/>
      <c r="H64" s="71"/>
      <c r="I64" s="71"/>
      <c r="J64" s="71"/>
      <c r="K64" s="71"/>
      <c r="L64" s="71"/>
      <c r="M64" s="71"/>
      <c r="N64" s="71"/>
      <c r="O64" s="71"/>
      <c r="P64" s="71"/>
      <c r="S64" s="37">
        <f t="shared" si="5"/>
        <v>0</v>
      </c>
    </row>
    <row r="65" spans="1:21" ht="97.5" customHeight="1" x14ac:dyDescent="0.15">
      <c r="A65" s="70" t="str">
        <f t="shared" si="4"/>
        <v>数と計算</v>
      </c>
      <c r="B65" s="70"/>
      <c r="C65" s="70"/>
      <c r="D65" s="71" t="s">
        <v>107</v>
      </c>
      <c r="E65" s="71"/>
      <c r="F65" s="71"/>
      <c r="G65" s="71"/>
      <c r="H65" s="71"/>
      <c r="I65" s="71" t="s">
        <v>131</v>
      </c>
      <c r="J65" s="71"/>
      <c r="K65" s="71"/>
      <c r="L65" s="71"/>
      <c r="M65" s="71"/>
      <c r="N65" s="71"/>
      <c r="O65" s="71"/>
      <c r="P65" s="71"/>
      <c r="S65" s="37">
        <f t="shared" si="5"/>
        <v>4</v>
      </c>
    </row>
    <row r="66" spans="1:21" ht="97.5" customHeight="1" x14ac:dyDescent="0.15">
      <c r="A66" s="70" t="str">
        <f t="shared" si="4"/>
        <v>図形</v>
      </c>
      <c r="B66" s="70"/>
      <c r="C66" s="70"/>
      <c r="D66" s="71" t="s">
        <v>106</v>
      </c>
      <c r="E66" s="71"/>
      <c r="F66" s="71"/>
      <c r="G66" s="71"/>
      <c r="H66" s="71"/>
      <c r="I66" s="71" t="s">
        <v>103</v>
      </c>
      <c r="J66" s="71"/>
      <c r="K66" s="71"/>
      <c r="L66" s="71"/>
      <c r="M66" s="71"/>
      <c r="N66" s="71"/>
      <c r="O66" s="71"/>
      <c r="P66" s="71"/>
      <c r="S66" s="37">
        <f t="shared" si="5"/>
        <v>2</v>
      </c>
    </row>
    <row r="67" spans="1:21" ht="97.5" customHeight="1" x14ac:dyDescent="0.15">
      <c r="A67" s="70" t="str">
        <f t="shared" si="4"/>
        <v>変化と関係</v>
      </c>
      <c r="B67" s="70"/>
      <c r="C67" s="70"/>
      <c r="D67" s="71" t="s">
        <v>105</v>
      </c>
      <c r="E67" s="71"/>
      <c r="F67" s="71"/>
      <c r="G67" s="71"/>
      <c r="H67" s="71"/>
      <c r="I67" s="71" t="s">
        <v>132</v>
      </c>
      <c r="J67" s="71"/>
      <c r="K67" s="71"/>
      <c r="L67" s="71"/>
      <c r="M67" s="71"/>
      <c r="N67" s="71"/>
      <c r="O67" s="71"/>
      <c r="P67" s="71"/>
      <c r="S67" s="37">
        <f t="shared" si="5"/>
        <v>5</v>
      </c>
    </row>
    <row r="68" spans="1:21" ht="97.5" customHeight="1" x14ac:dyDescent="0.15">
      <c r="A68" s="70" t="str">
        <f t="shared" si="4"/>
        <v>データの活用</v>
      </c>
      <c r="B68" s="70"/>
      <c r="C68" s="70"/>
      <c r="D68" s="71" t="s">
        <v>104</v>
      </c>
      <c r="E68" s="71"/>
      <c r="F68" s="71"/>
      <c r="G68" s="71"/>
      <c r="H68" s="71"/>
      <c r="I68" s="71" t="s">
        <v>102</v>
      </c>
      <c r="J68" s="71"/>
      <c r="K68" s="71"/>
      <c r="L68" s="71"/>
      <c r="M68" s="71"/>
      <c r="N68" s="71"/>
      <c r="O68" s="71"/>
      <c r="P68" s="71"/>
      <c r="S68" s="37">
        <f t="shared" si="5"/>
        <v>6</v>
      </c>
    </row>
    <row r="69" spans="1:21" ht="97.5" hidden="1" customHeight="1" x14ac:dyDescent="0.15">
      <c r="A69" s="38"/>
      <c r="B69" s="38"/>
      <c r="C69" s="38"/>
      <c r="D69" s="39"/>
      <c r="E69" s="39"/>
      <c r="F69" s="39"/>
      <c r="G69" s="39"/>
      <c r="H69" s="39"/>
      <c r="I69" s="39"/>
      <c r="J69" s="39"/>
      <c r="K69" s="39"/>
      <c r="L69" s="39"/>
      <c r="M69" s="39"/>
      <c r="N69" s="39"/>
      <c r="O69" s="39"/>
      <c r="P69" s="39"/>
      <c r="S69" s="37">
        <f t="shared" ref="S69:S72" si="6">LEN(V114)</f>
        <v>5</v>
      </c>
    </row>
    <row r="70" spans="1:21" ht="97.5" hidden="1" customHeight="1" x14ac:dyDescent="0.15">
      <c r="A70" s="40"/>
      <c r="B70" s="40"/>
      <c r="C70" s="40"/>
      <c r="D70" s="39"/>
      <c r="E70" s="39"/>
      <c r="F70" s="39"/>
      <c r="G70" s="39"/>
      <c r="H70" s="39"/>
      <c r="I70" s="39"/>
      <c r="J70" s="39"/>
      <c r="K70" s="39"/>
      <c r="L70" s="39"/>
      <c r="M70" s="39"/>
      <c r="N70" s="39"/>
      <c r="O70" s="39"/>
      <c r="P70" s="39"/>
      <c r="S70" s="37">
        <f t="shared" si="6"/>
        <v>8</v>
      </c>
    </row>
    <row r="71" spans="1:21" ht="97.5" hidden="1" customHeight="1" x14ac:dyDescent="0.15">
      <c r="S71" s="37">
        <f t="shared" si="6"/>
        <v>0</v>
      </c>
    </row>
    <row r="72" spans="1:21" ht="97.5" hidden="1" customHeight="1" x14ac:dyDescent="0.15">
      <c r="S72" s="37">
        <f t="shared" si="6"/>
        <v>0</v>
      </c>
    </row>
    <row r="73" spans="1:21" ht="26.25" customHeight="1" x14ac:dyDescent="0.15"/>
    <row r="74" spans="1:21" ht="26.25" customHeight="1" x14ac:dyDescent="0.15"/>
    <row r="77" spans="1:21" x14ac:dyDescent="0.15">
      <c r="T77" s="9"/>
      <c r="U77" s="9"/>
    </row>
    <row r="78" spans="1:21" x14ac:dyDescent="0.15">
      <c r="T78" s="14"/>
      <c r="U78" s="14"/>
    </row>
    <row r="79" spans="1:21" x14ac:dyDescent="0.15">
      <c r="T79" s="14"/>
      <c r="U79" s="14"/>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7" spans="20:25" x14ac:dyDescent="0.15">
      <c r="U97" s="1" t="s">
        <v>14</v>
      </c>
      <c r="V97" s="41" t="s">
        <v>15</v>
      </c>
      <c r="W97" s="9" t="s">
        <v>16</v>
      </c>
      <c r="X97" s="9" t="s">
        <v>3</v>
      </c>
      <c r="Y97" s="9" t="s">
        <v>4</v>
      </c>
    </row>
    <row r="98" spans="20:25" ht="13.5" hidden="1" customHeight="1" x14ac:dyDescent="0.15">
      <c r="T98" s="42"/>
      <c r="U98" s="1">
        <v>1</v>
      </c>
      <c r="V98" s="1" t="s">
        <v>51</v>
      </c>
      <c r="W98" s="14">
        <v>77.5</v>
      </c>
      <c r="X98" s="14">
        <v>73.43358395989975</v>
      </c>
      <c r="Y98" s="14">
        <v>10</v>
      </c>
    </row>
    <row r="99" spans="20:25" hidden="1" x14ac:dyDescent="0.15">
      <c r="T99" s="43"/>
      <c r="U99" s="1">
        <v>2</v>
      </c>
      <c r="V99" s="1" t="s">
        <v>52</v>
      </c>
      <c r="W99" s="14">
        <v>82.5</v>
      </c>
      <c r="X99" s="14">
        <v>78.853383458646618</v>
      </c>
      <c r="Y99" s="14">
        <v>15</v>
      </c>
    </row>
    <row r="100" spans="20:25" hidden="1" x14ac:dyDescent="0.15">
      <c r="T100" s="43"/>
      <c r="U100" s="1">
        <v>3</v>
      </c>
      <c r="V100" s="1" t="s">
        <v>53</v>
      </c>
      <c r="W100" s="14">
        <v>78.333333333333343</v>
      </c>
      <c r="X100" s="14">
        <v>71.077694235588979</v>
      </c>
      <c r="Y100" s="14">
        <v>20</v>
      </c>
    </row>
    <row r="101" spans="20:25" hidden="1" x14ac:dyDescent="0.15">
      <c r="T101" s="43"/>
      <c r="U101" s="1">
        <v>4</v>
      </c>
      <c r="V101" s="1" t="s">
        <v>54</v>
      </c>
      <c r="W101" s="14">
        <v>68.888888888888886</v>
      </c>
      <c r="X101" s="14">
        <v>64.143692564745194</v>
      </c>
      <c r="Y101" s="14">
        <v>25</v>
      </c>
    </row>
    <row r="102" spans="20:25" hidden="1" x14ac:dyDescent="0.15">
      <c r="T102" s="43"/>
      <c r="U102" s="1">
        <v>5</v>
      </c>
      <c r="V102" s="1" t="s">
        <v>55</v>
      </c>
      <c r="W102" s="14">
        <v>80.833333333333343</v>
      </c>
      <c r="X102" s="14">
        <v>79.216791979949875</v>
      </c>
      <c r="Y102" s="14">
        <v>30</v>
      </c>
    </row>
    <row r="103" spans="20:25" hidden="1" x14ac:dyDescent="0.15">
      <c r="T103" s="43"/>
      <c r="U103" s="1">
        <v>6</v>
      </c>
      <c r="V103" s="1" t="s">
        <v>56</v>
      </c>
      <c r="W103" s="14">
        <v>48.888888888888893</v>
      </c>
      <c r="X103" s="14">
        <v>53.007518796992478</v>
      </c>
      <c r="Y103" s="14">
        <v>35</v>
      </c>
    </row>
    <row r="104" spans="20:25" hidden="1" x14ac:dyDescent="0.15">
      <c r="T104" s="43"/>
      <c r="U104" s="1">
        <v>7</v>
      </c>
      <c r="V104" s="1" t="s">
        <v>57</v>
      </c>
      <c r="W104" s="14">
        <v>76.666666666666657</v>
      </c>
      <c r="X104" s="14">
        <v>76.390977443609032</v>
      </c>
      <c r="Y104" s="14">
        <v>40</v>
      </c>
    </row>
    <row r="105" spans="20:25" hidden="1" x14ac:dyDescent="0.15">
      <c r="T105" s="43"/>
      <c r="U105" s="1">
        <v>8</v>
      </c>
      <c r="V105" s="1" t="s">
        <v>58</v>
      </c>
      <c r="W105" s="14">
        <v>80</v>
      </c>
      <c r="X105" s="14">
        <v>71.954887218045116</v>
      </c>
      <c r="Y105" s="14">
        <v>45</v>
      </c>
    </row>
    <row r="106" spans="20:25" hidden="1" x14ac:dyDescent="0.15">
      <c r="T106" s="43"/>
      <c r="U106" s="1">
        <v>9</v>
      </c>
      <c r="V106" s="1" t="s">
        <v>59</v>
      </c>
      <c r="W106" s="14">
        <v>79.444444444444443</v>
      </c>
      <c r="X106" s="14">
        <v>71.449456975772762</v>
      </c>
      <c r="Y106" s="14">
        <v>50</v>
      </c>
    </row>
    <row r="107" spans="20:25" hidden="1" x14ac:dyDescent="0.15">
      <c r="T107" s="44"/>
      <c r="U107" s="1">
        <v>10</v>
      </c>
      <c r="V107" s="1" t="s">
        <v>25</v>
      </c>
      <c r="W107" s="14"/>
      <c r="X107" s="14"/>
      <c r="Y107" s="14"/>
    </row>
    <row r="108" spans="20:25" ht="13.5" customHeight="1" x14ac:dyDescent="0.15">
      <c r="T108" s="42"/>
      <c r="U108" s="1">
        <v>1</v>
      </c>
      <c r="V108" s="1" t="s">
        <v>60</v>
      </c>
      <c r="W108" s="14">
        <v>79.666666666666657</v>
      </c>
      <c r="X108" s="14">
        <v>75.130325814536349</v>
      </c>
      <c r="Y108" s="14">
        <v>75.754176775940252</v>
      </c>
    </row>
    <row r="109" spans="20:25" x14ac:dyDescent="0.15">
      <c r="T109" s="43"/>
      <c r="U109" s="1">
        <v>2</v>
      </c>
      <c r="V109" s="1" t="s">
        <v>61</v>
      </c>
      <c r="W109" s="14">
        <v>67.666666666666657</v>
      </c>
      <c r="X109" s="14">
        <v>66.832080200501252</v>
      </c>
      <c r="Y109" s="14">
        <v>68.275877072111399</v>
      </c>
    </row>
    <row r="110" spans="20:25" x14ac:dyDescent="0.15">
      <c r="T110" s="43"/>
      <c r="U110" s="1">
        <v>3</v>
      </c>
      <c r="V110" s="1" t="s">
        <v>62</v>
      </c>
      <c r="W110" s="14">
        <v>73.333333333333343</v>
      </c>
      <c r="X110" s="14">
        <v>68.847117794486223</v>
      </c>
      <c r="Y110" s="14">
        <v>65.036356468425012</v>
      </c>
    </row>
    <row r="111" spans="20:25" x14ac:dyDescent="0.15">
      <c r="T111" s="43"/>
      <c r="U111" s="1">
        <v>4</v>
      </c>
      <c r="V111" s="1" t="s">
        <v>63</v>
      </c>
      <c r="W111" s="14">
        <v>81.428571428571431</v>
      </c>
      <c r="X111" s="14">
        <v>74.121016827783748</v>
      </c>
      <c r="Y111" s="14">
        <v>63.628426796738793</v>
      </c>
    </row>
    <row r="112" spans="20:25" hidden="1" x14ac:dyDescent="0.15">
      <c r="T112" s="43"/>
      <c r="U112" s="1">
        <v>5</v>
      </c>
      <c r="V112" s="1" t="s">
        <v>25</v>
      </c>
      <c r="W112" s="14"/>
      <c r="X112" s="14"/>
      <c r="Y112" s="14"/>
    </row>
    <row r="113" spans="20:25" hidden="1" x14ac:dyDescent="0.15">
      <c r="T113" s="44"/>
      <c r="U113" s="1">
        <v>6</v>
      </c>
      <c r="V113" s="1" t="s">
        <v>25</v>
      </c>
      <c r="W113" s="14"/>
      <c r="X113" s="14"/>
      <c r="Y113" s="14"/>
    </row>
    <row r="114" spans="20:25" ht="13.5" customHeight="1" x14ac:dyDescent="0.15">
      <c r="T114" s="42"/>
      <c r="U114" s="1">
        <v>1</v>
      </c>
      <c r="V114" s="1" t="s">
        <v>32</v>
      </c>
      <c r="W114" s="14">
        <v>79.545454545454547</v>
      </c>
      <c r="X114" s="14">
        <v>76.060606060606062</v>
      </c>
      <c r="Y114" s="14">
        <v>75.782191705010291</v>
      </c>
    </row>
    <row r="115" spans="20:25" x14ac:dyDescent="0.15">
      <c r="T115" s="43"/>
      <c r="U115" s="1">
        <v>2</v>
      </c>
      <c r="V115" s="1" t="s">
        <v>33</v>
      </c>
      <c r="W115" s="14">
        <v>64.166666666666657</v>
      </c>
      <c r="X115" s="14">
        <v>58.959899749373434</v>
      </c>
      <c r="Y115" s="14">
        <v>51.700047244092097</v>
      </c>
    </row>
    <row r="116" spans="20:25" hidden="1" x14ac:dyDescent="0.15">
      <c r="T116" s="43"/>
      <c r="U116" s="1">
        <v>3</v>
      </c>
      <c r="V116" s="1" t="s">
        <v>25</v>
      </c>
      <c r="W116" s="14"/>
      <c r="X116" s="14"/>
      <c r="Y116" s="14"/>
    </row>
    <row r="117" spans="20:25" hidden="1" x14ac:dyDescent="0.15">
      <c r="T117" s="43"/>
      <c r="U117" s="1">
        <v>4</v>
      </c>
      <c r="V117" s="1" t="s">
        <v>25</v>
      </c>
      <c r="W117" s="14"/>
      <c r="X117" s="14"/>
      <c r="Y117" s="14"/>
    </row>
    <row r="118" spans="20:25" hidden="1" x14ac:dyDescent="0.15">
      <c r="T118" s="44"/>
      <c r="U118" s="1">
        <v>5</v>
      </c>
      <c r="V118" s="1" t="s">
        <v>25</v>
      </c>
      <c r="W118" s="14"/>
      <c r="X118" s="14"/>
      <c r="Y118" s="14"/>
    </row>
    <row r="119" spans="20:25" x14ac:dyDescent="0.15">
      <c r="W119" s="14"/>
      <c r="X119" s="14"/>
    </row>
    <row r="120" spans="20:25" x14ac:dyDescent="0.15">
      <c r="W120" s="14"/>
      <c r="X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sheetData>
  <mergeCells count="77">
    <mergeCell ref="A68:C68"/>
    <mergeCell ref="D68:H68"/>
    <mergeCell ref="I68:P68"/>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0"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Y140"/>
  <sheetViews>
    <sheetView view="pageBreakPreview" topLeftCell="A51" zoomScale="80" zoomScaleNormal="100" zoomScaleSheetLayoutView="80" workbookViewId="0">
      <selection activeCell="D66" sqref="D66:H6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9" t="s">
        <v>2</v>
      </c>
      <c r="F26" s="20" t="s">
        <v>3</v>
      </c>
      <c r="G26" s="21" t="s">
        <v>4</v>
      </c>
      <c r="U26" s="49"/>
      <c r="V26" s="49"/>
      <c r="W26" s="19" t="s">
        <v>2</v>
      </c>
      <c r="X26" s="20" t="s">
        <v>3</v>
      </c>
      <c r="Y26" s="21" t="s">
        <v>4</v>
      </c>
    </row>
    <row r="27" spans="1:25" hidden="1" x14ac:dyDescent="0.15">
      <c r="A27" s="53" t="s">
        <v>5</v>
      </c>
      <c r="B27" s="56" t="str">
        <f t="shared" ref="B27:B47" si="0">IF(V27&lt;&gt;"",V27,"")</f>
        <v>流れる水のはたらき</v>
      </c>
      <c r="C27" s="57"/>
      <c r="D27" s="58"/>
      <c r="E27" s="22">
        <f t="shared" ref="E27:G47" si="1">IF(W27&lt;&gt;"",W27,"")</f>
        <v>90</v>
      </c>
      <c r="F27" s="23">
        <f t="shared" si="1"/>
        <v>77.205332668826301</v>
      </c>
      <c r="G27" s="24">
        <f t="shared" si="1"/>
        <v>10</v>
      </c>
      <c r="U27" s="59" t="s">
        <v>5</v>
      </c>
      <c r="V27" s="25" t="str">
        <f t="shared" ref="V27:Y42" si="2">IF(V98&lt;&gt;"",V98,"")</f>
        <v>流れる水のはたらき</v>
      </c>
      <c r="W27" s="22">
        <f t="shared" si="2"/>
        <v>90</v>
      </c>
      <c r="X27" s="23">
        <f t="shared" si="2"/>
        <v>77.205332668826301</v>
      </c>
      <c r="Y27" s="24">
        <f t="shared" si="2"/>
        <v>10</v>
      </c>
    </row>
    <row r="28" spans="1:25" hidden="1" x14ac:dyDescent="0.15">
      <c r="A28" s="54"/>
      <c r="B28" s="62" t="str">
        <f t="shared" si="0"/>
        <v>ふりこのきまり</v>
      </c>
      <c r="C28" s="63"/>
      <c r="D28" s="64"/>
      <c r="E28" s="26">
        <f t="shared" si="1"/>
        <v>84.444444444444443</v>
      </c>
      <c r="F28" s="27">
        <f t="shared" si="1"/>
        <v>74.599219204252847</v>
      </c>
      <c r="G28" s="28">
        <f t="shared" si="1"/>
        <v>15</v>
      </c>
      <c r="U28" s="60"/>
      <c r="V28" s="29" t="str">
        <f t="shared" si="2"/>
        <v>ふりこのきまり</v>
      </c>
      <c r="W28" s="26">
        <f t="shared" si="2"/>
        <v>84.444444444444443</v>
      </c>
      <c r="X28" s="27">
        <f t="shared" si="2"/>
        <v>74.599219204252847</v>
      </c>
      <c r="Y28" s="28">
        <f t="shared" si="2"/>
        <v>15</v>
      </c>
    </row>
    <row r="29" spans="1:25" hidden="1" x14ac:dyDescent="0.15">
      <c r="A29" s="54"/>
      <c r="B29" s="62" t="str">
        <f t="shared" si="0"/>
        <v>物のとけ方</v>
      </c>
      <c r="C29" s="63"/>
      <c r="D29" s="64"/>
      <c r="E29" s="26">
        <f t="shared" si="1"/>
        <v>71.111111111111114</v>
      </c>
      <c r="F29" s="27">
        <f t="shared" si="1"/>
        <v>57.870255004568484</v>
      </c>
      <c r="G29" s="28">
        <f t="shared" si="1"/>
        <v>20</v>
      </c>
      <c r="U29" s="60"/>
      <c r="V29" s="29" t="str">
        <f t="shared" si="2"/>
        <v>物のとけ方</v>
      </c>
      <c r="W29" s="26">
        <f t="shared" si="2"/>
        <v>71.111111111111114</v>
      </c>
      <c r="X29" s="27">
        <f t="shared" si="2"/>
        <v>57.870255004568484</v>
      </c>
      <c r="Y29" s="28">
        <f t="shared" si="2"/>
        <v>20</v>
      </c>
    </row>
    <row r="30" spans="1:25" hidden="1" x14ac:dyDescent="0.15">
      <c r="A30" s="54"/>
      <c r="B30" s="62" t="str">
        <f t="shared" si="0"/>
        <v>電流のはたらき</v>
      </c>
      <c r="C30" s="63"/>
      <c r="D30" s="64"/>
      <c r="E30" s="26">
        <f t="shared" si="1"/>
        <v>76.666666666666657</v>
      </c>
      <c r="F30" s="27">
        <f t="shared" si="1"/>
        <v>70.271617243957138</v>
      </c>
      <c r="G30" s="28">
        <f t="shared" si="1"/>
        <v>25</v>
      </c>
      <c r="U30" s="60"/>
      <c r="V30" s="29" t="str">
        <f t="shared" si="2"/>
        <v>電流のはたらき</v>
      </c>
      <c r="W30" s="26">
        <f t="shared" si="2"/>
        <v>76.666666666666657</v>
      </c>
      <c r="X30" s="27">
        <f t="shared" si="2"/>
        <v>70.271617243957138</v>
      </c>
      <c r="Y30" s="28">
        <f t="shared" si="2"/>
        <v>25</v>
      </c>
    </row>
    <row r="31" spans="1:25" hidden="1" x14ac:dyDescent="0.15">
      <c r="A31" s="54"/>
      <c r="B31" s="62" t="str">
        <f t="shared" si="0"/>
        <v>物の燃え方</v>
      </c>
      <c r="C31" s="63"/>
      <c r="D31" s="64"/>
      <c r="E31" s="26">
        <f t="shared" si="1"/>
        <v>78.888888888888886</v>
      </c>
      <c r="F31" s="27">
        <f t="shared" si="1"/>
        <v>77.523050087216546</v>
      </c>
      <c r="G31" s="28">
        <f t="shared" si="1"/>
        <v>30</v>
      </c>
      <c r="U31" s="60"/>
      <c r="V31" s="29" t="str">
        <f t="shared" si="2"/>
        <v>物の燃え方</v>
      </c>
      <c r="W31" s="26">
        <f t="shared" si="2"/>
        <v>78.888888888888886</v>
      </c>
      <c r="X31" s="27">
        <f t="shared" si="2"/>
        <v>77.523050087216546</v>
      </c>
      <c r="Y31" s="28">
        <f t="shared" si="2"/>
        <v>30</v>
      </c>
    </row>
    <row r="32" spans="1:25" hidden="1" x14ac:dyDescent="0.15">
      <c r="A32" s="54"/>
      <c r="B32" s="62" t="str">
        <f t="shared" si="0"/>
        <v>動物のからだのつくりとはたらき</v>
      </c>
      <c r="C32" s="63"/>
      <c r="D32" s="64"/>
      <c r="E32" s="26">
        <f t="shared" si="1"/>
        <v>70</v>
      </c>
      <c r="F32" s="27">
        <f t="shared" si="1"/>
        <v>65.096768834620818</v>
      </c>
      <c r="G32" s="28">
        <f t="shared" si="1"/>
        <v>35</v>
      </c>
      <c r="U32" s="60"/>
      <c r="V32" s="29" t="str">
        <f t="shared" si="2"/>
        <v>動物のからだのつくりとはたらき</v>
      </c>
      <c r="W32" s="26">
        <f t="shared" si="2"/>
        <v>70</v>
      </c>
      <c r="X32" s="27">
        <f t="shared" si="2"/>
        <v>65.096768834620818</v>
      </c>
      <c r="Y32" s="28">
        <f t="shared" si="2"/>
        <v>35</v>
      </c>
    </row>
    <row r="33" spans="1:25" hidden="1" x14ac:dyDescent="0.15">
      <c r="A33" s="54"/>
      <c r="B33" s="62" t="str">
        <f t="shared" si="0"/>
        <v>植物のつくりとはたらき</v>
      </c>
      <c r="C33" s="63"/>
      <c r="D33" s="64"/>
      <c r="E33" s="26">
        <f t="shared" si="1"/>
        <v>72.222222222222214</v>
      </c>
      <c r="F33" s="27">
        <f t="shared" si="1"/>
        <v>68.668494060968513</v>
      </c>
      <c r="G33" s="28">
        <f t="shared" si="1"/>
        <v>40</v>
      </c>
      <c r="U33" s="60"/>
      <c r="V33" s="29" t="str">
        <f t="shared" si="2"/>
        <v>植物のつくりとはたらき</v>
      </c>
      <c r="W33" s="26">
        <f t="shared" si="2"/>
        <v>72.222222222222214</v>
      </c>
      <c r="X33" s="27">
        <f t="shared" si="2"/>
        <v>68.668494060968513</v>
      </c>
      <c r="Y33" s="28">
        <f t="shared" si="2"/>
        <v>40</v>
      </c>
    </row>
    <row r="34" spans="1:25" hidden="1" x14ac:dyDescent="0.15">
      <c r="A34" s="54"/>
      <c r="B34" s="62" t="str">
        <f t="shared" si="0"/>
        <v>生物とかんきょう</v>
      </c>
      <c r="C34" s="63"/>
      <c r="D34" s="64"/>
      <c r="E34" s="26">
        <f t="shared" si="1"/>
        <v>86.666666666666657</v>
      </c>
      <c r="F34" s="27">
        <f t="shared" si="1"/>
        <v>83.11321538333749</v>
      </c>
      <c r="G34" s="28">
        <f t="shared" si="1"/>
        <v>45</v>
      </c>
      <c r="U34" s="60"/>
      <c r="V34" s="29" t="str">
        <f t="shared" si="2"/>
        <v>生物とかんきょう</v>
      </c>
      <c r="W34" s="26">
        <f t="shared" si="2"/>
        <v>86.666666666666657</v>
      </c>
      <c r="X34" s="27">
        <f t="shared" si="2"/>
        <v>83.11321538333749</v>
      </c>
      <c r="Y34" s="28">
        <f t="shared" si="2"/>
        <v>45</v>
      </c>
    </row>
    <row r="35" spans="1:25" hidden="1" x14ac:dyDescent="0.15">
      <c r="A35" s="54"/>
      <c r="B35" s="62" t="str">
        <f t="shared" si="0"/>
        <v>水よう液の性質</v>
      </c>
      <c r="C35" s="63"/>
      <c r="D35" s="64"/>
      <c r="E35" s="26">
        <f t="shared" si="1"/>
        <v>80</v>
      </c>
      <c r="F35" s="27">
        <f t="shared" si="1"/>
        <v>67.264722983636517</v>
      </c>
      <c r="G35" s="28">
        <f t="shared" si="1"/>
        <v>50</v>
      </c>
      <c r="U35" s="60"/>
      <c r="V35" s="29" t="str">
        <f t="shared" si="2"/>
        <v>水よう液の性質</v>
      </c>
      <c r="W35" s="26">
        <f t="shared" si="2"/>
        <v>80</v>
      </c>
      <c r="X35" s="27">
        <f t="shared" si="2"/>
        <v>67.264722983636517</v>
      </c>
      <c r="Y35" s="28">
        <f t="shared" si="2"/>
        <v>50</v>
      </c>
    </row>
    <row r="36" spans="1:25" hidden="1" x14ac:dyDescent="0.15">
      <c r="A36" s="55"/>
      <c r="B36" s="46" t="str">
        <f t="shared" si="0"/>
        <v>月と太陽</v>
      </c>
      <c r="C36" s="47"/>
      <c r="D36" s="48"/>
      <c r="E36" s="30">
        <f t="shared" si="1"/>
        <v>70</v>
      </c>
      <c r="F36" s="31">
        <f t="shared" si="1"/>
        <v>65.902483594982968</v>
      </c>
      <c r="G36" s="32">
        <f t="shared" si="1"/>
        <v>55</v>
      </c>
      <c r="U36" s="61"/>
      <c r="V36" s="33" t="str">
        <f t="shared" si="2"/>
        <v>月と太陽</v>
      </c>
      <c r="W36" s="30">
        <f t="shared" si="2"/>
        <v>70</v>
      </c>
      <c r="X36" s="31">
        <f t="shared" si="2"/>
        <v>65.902483594982968</v>
      </c>
      <c r="Y36" s="32">
        <f t="shared" si="2"/>
        <v>55</v>
      </c>
    </row>
    <row r="37" spans="1:25" x14ac:dyDescent="0.15">
      <c r="A37" s="53" t="s">
        <v>6</v>
      </c>
      <c r="B37" s="65" t="str">
        <f t="shared" si="0"/>
        <v>物質・エネルギー</v>
      </c>
      <c r="C37" s="66"/>
      <c r="D37" s="67"/>
      <c r="E37" s="22">
        <f t="shared" si="1"/>
        <v>78.222222222222214</v>
      </c>
      <c r="F37" s="23">
        <f t="shared" si="1"/>
        <v>69.5057729047263</v>
      </c>
      <c r="G37" s="24">
        <f t="shared" si="1"/>
        <v>65.156944588953891</v>
      </c>
      <c r="U37" s="53" t="s">
        <v>6</v>
      </c>
      <c r="V37" s="25" t="str">
        <f t="shared" si="2"/>
        <v>物質・エネルギー</v>
      </c>
      <c r="W37" s="22">
        <f t="shared" si="2"/>
        <v>78.222222222222214</v>
      </c>
      <c r="X37" s="23">
        <f t="shared" si="2"/>
        <v>69.5057729047263</v>
      </c>
      <c r="Y37" s="24">
        <f t="shared" si="2"/>
        <v>65.156944588953891</v>
      </c>
    </row>
    <row r="38" spans="1:25" x14ac:dyDescent="0.15">
      <c r="A38" s="54"/>
      <c r="B38" s="62" t="str">
        <f t="shared" si="0"/>
        <v>生命・地球</v>
      </c>
      <c r="C38" s="63"/>
      <c r="D38" s="64"/>
      <c r="E38" s="26">
        <f t="shared" si="1"/>
        <v>78.541666666666671</v>
      </c>
      <c r="F38" s="27">
        <f t="shared" si="1"/>
        <v>72.32276351856467</v>
      </c>
      <c r="G38" s="28">
        <f t="shared" si="1"/>
        <v>70.079529792745888</v>
      </c>
      <c r="U38" s="54"/>
      <c r="V38" s="29" t="str">
        <f t="shared" si="2"/>
        <v>生命・地球</v>
      </c>
      <c r="W38" s="26">
        <f t="shared" si="2"/>
        <v>78.541666666666671</v>
      </c>
      <c r="X38" s="27">
        <f t="shared" si="2"/>
        <v>72.32276351856467</v>
      </c>
      <c r="Y38" s="28">
        <f t="shared" si="2"/>
        <v>70.079529792745888</v>
      </c>
    </row>
    <row r="39" spans="1:25" x14ac:dyDescent="0.15">
      <c r="A39" s="54"/>
      <c r="B39" s="62" t="str">
        <f t="shared" si="0"/>
        <v/>
      </c>
      <c r="C39" s="63"/>
      <c r="D39" s="64"/>
      <c r="E39" s="26" t="str">
        <f t="shared" si="1"/>
        <v/>
      </c>
      <c r="F39" s="27" t="str">
        <f t="shared" si="1"/>
        <v/>
      </c>
      <c r="G39" s="28" t="str">
        <f t="shared" si="1"/>
        <v/>
      </c>
      <c r="U39" s="54"/>
      <c r="V39" s="29" t="str">
        <f t="shared" si="2"/>
        <v/>
      </c>
      <c r="W39" s="26" t="str">
        <f t="shared" si="2"/>
        <v/>
      </c>
      <c r="X39" s="27" t="str">
        <f t="shared" si="2"/>
        <v/>
      </c>
      <c r="Y39" s="28" t="str">
        <f t="shared" si="2"/>
        <v/>
      </c>
    </row>
    <row r="40" spans="1:25" x14ac:dyDescent="0.15">
      <c r="A40" s="54"/>
      <c r="B40" s="62" t="str">
        <f t="shared" si="0"/>
        <v/>
      </c>
      <c r="C40" s="63"/>
      <c r="D40" s="64"/>
      <c r="E40" s="26" t="str">
        <f t="shared" si="1"/>
        <v/>
      </c>
      <c r="F40" s="27" t="str">
        <f t="shared" si="1"/>
        <v/>
      </c>
      <c r="G40" s="28" t="str">
        <f t="shared" si="1"/>
        <v/>
      </c>
      <c r="U40" s="54"/>
      <c r="V40" s="29" t="str">
        <f t="shared" si="2"/>
        <v/>
      </c>
      <c r="W40" s="26" t="str">
        <f t="shared" si="2"/>
        <v/>
      </c>
      <c r="X40" s="27" t="str">
        <f t="shared" si="2"/>
        <v/>
      </c>
      <c r="Y40" s="28" t="str">
        <f t="shared" si="2"/>
        <v/>
      </c>
    </row>
    <row r="41" spans="1:25" x14ac:dyDescent="0.15">
      <c r="A41" s="54"/>
      <c r="B41" s="62" t="str">
        <f t="shared" si="0"/>
        <v/>
      </c>
      <c r="C41" s="63"/>
      <c r="D41" s="64"/>
      <c r="E41" s="26" t="str">
        <f t="shared" si="1"/>
        <v/>
      </c>
      <c r="F41" s="27" t="str">
        <f t="shared" si="1"/>
        <v/>
      </c>
      <c r="G41" s="28" t="str">
        <f t="shared" si="1"/>
        <v/>
      </c>
      <c r="I41" s="34"/>
      <c r="U41" s="54"/>
      <c r="V41" s="29" t="str">
        <f t="shared" si="2"/>
        <v/>
      </c>
      <c r="W41" s="26" t="str">
        <f t="shared" si="2"/>
        <v/>
      </c>
      <c r="X41" s="27" t="str">
        <f t="shared" si="2"/>
        <v/>
      </c>
      <c r="Y41" s="28" t="str">
        <f t="shared" si="2"/>
        <v/>
      </c>
    </row>
    <row r="42" spans="1:25" x14ac:dyDescent="0.15">
      <c r="A42" s="55"/>
      <c r="B42" s="46" t="str">
        <f t="shared" si="0"/>
        <v/>
      </c>
      <c r="C42" s="47"/>
      <c r="D42" s="48"/>
      <c r="E42" s="30" t="str">
        <f t="shared" si="1"/>
        <v/>
      </c>
      <c r="F42" s="31" t="str">
        <f t="shared" si="1"/>
        <v/>
      </c>
      <c r="G42" s="32" t="str">
        <f t="shared" si="1"/>
        <v/>
      </c>
      <c r="U42" s="55"/>
      <c r="V42" s="33" t="str">
        <f t="shared" si="2"/>
        <v/>
      </c>
      <c r="W42" s="30" t="str">
        <f t="shared" si="2"/>
        <v/>
      </c>
      <c r="X42" s="31" t="str">
        <f t="shared" si="2"/>
        <v/>
      </c>
      <c r="Y42" s="32" t="str">
        <f t="shared" si="2"/>
        <v/>
      </c>
    </row>
    <row r="43" spans="1:25" x14ac:dyDescent="0.15">
      <c r="A43" s="53" t="s">
        <v>7</v>
      </c>
      <c r="B43" s="65" t="str">
        <f t="shared" si="0"/>
        <v>知識・技能</v>
      </c>
      <c r="C43" s="66"/>
      <c r="D43" s="67"/>
      <c r="E43" s="22">
        <f t="shared" si="1"/>
        <v>83.076923076923066</v>
      </c>
      <c r="F43" s="23">
        <f t="shared" si="1"/>
        <v>74.034388238225773</v>
      </c>
      <c r="G43" s="24">
        <f t="shared" si="1"/>
        <v>70.681192190033073</v>
      </c>
      <c r="U43" s="53" t="s">
        <v>7</v>
      </c>
      <c r="V43" s="25" t="str">
        <f t="shared" ref="V43:Y47" si="3">IF(V114&lt;&gt;"",V114,"")</f>
        <v>知識・技能</v>
      </c>
      <c r="W43" s="22">
        <f t="shared" si="3"/>
        <v>83.076923076923066</v>
      </c>
      <c r="X43" s="23">
        <f t="shared" si="3"/>
        <v>74.034388238225773</v>
      </c>
      <c r="Y43" s="24">
        <f t="shared" si="3"/>
        <v>70.681192190033073</v>
      </c>
    </row>
    <row r="44" spans="1:25" x14ac:dyDescent="0.15">
      <c r="A44" s="54"/>
      <c r="B44" s="62" t="str">
        <f t="shared" si="0"/>
        <v>思考・判断・表現</v>
      </c>
      <c r="C44" s="63"/>
      <c r="D44" s="64"/>
      <c r="E44" s="26">
        <f t="shared" si="1"/>
        <v>75</v>
      </c>
      <c r="F44" s="27">
        <f t="shared" si="1"/>
        <v>68.739097931721901</v>
      </c>
      <c r="G44" s="28">
        <f t="shared" si="1"/>
        <v>65.542841502656259</v>
      </c>
      <c r="U44" s="54"/>
      <c r="V44" s="29" t="str">
        <f t="shared" si="3"/>
        <v>思考・判断・表現</v>
      </c>
      <c r="W44" s="26">
        <f t="shared" si="3"/>
        <v>75</v>
      </c>
      <c r="X44" s="27">
        <f t="shared" si="3"/>
        <v>68.739097931721901</v>
      </c>
      <c r="Y44" s="28">
        <f t="shared" si="3"/>
        <v>65.542841502656259</v>
      </c>
    </row>
    <row r="45" spans="1:25" x14ac:dyDescent="0.15">
      <c r="A45" s="54"/>
      <c r="B45" s="62" t="str">
        <f t="shared" si="0"/>
        <v/>
      </c>
      <c r="C45" s="63"/>
      <c r="D45" s="64"/>
      <c r="E45" s="26" t="str">
        <f t="shared" si="1"/>
        <v/>
      </c>
      <c r="F45" s="27" t="str">
        <f t="shared" si="1"/>
        <v/>
      </c>
      <c r="G45" s="28" t="str">
        <f t="shared" si="1"/>
        <v/>
      </c>
      <c r="U45" s="54"/>
      <c r="V45" s="29" t="str">
        <f t="shared" si="3"/>
        <v/>
      </c>
      <c r="W45" s="26" t="str">
        <f t="shared" si="3"/>
        <v/>
      </c>
      <c r="X45" s="27" t="str">
        <f t="shared" si="3"/>
        <v/>
      </c>
      <c r="Y45" s="28" t="str">
        <f t="shared" si="3"/>
        <v/>
      </c>
    </row>
    <row r="46" spans="1:25" x14ac:dyDescent="0.15">
      <c r="A46" s="54"/>
      <c r="B46" s="62" t="str">
        <f t="shared" si="0"/>
        <v/>
      </c>
      <c r="C46" s="63"/>
      <c r="D46" s="64"/>
      <c r="E46" s="26" t="str">
        <f t="shared" si="1"/>
        <v/>
      </c>
      <c r="F46" s="27" t="str">
        <f t="shared" si="1"/>
        <v/>
      </c>
      <c r="G46" s="28" t="str">
        <f t="shared" si="1"/>
        <v/>
      </c>
      <c r="U46" s="54"/>
      <c r="V46" s="29" t="str">
        <f t="shared" si="3"/>
        <v/>
      </c>
      <c r="W46" s="26" t="str">
        <f t="shared" si="3"/>
        <v/>
      </c>
      <c r="X46" s="27" t="str">
        <f t="shared" si="3"/>
        <v/>
      </c>
      <c r="Y46" s="28" t="str">
        <f t="shared" si="3"/>
        <v/>
      </c>
    </row>
    <row r="47" spans="1:25" x14ac:dyDescent="0.15">
      <c r="A47" s="55"/>
      <c r="B47" s="46" t="str">
        <f t="shared" si="0"/>
        <v/>
      </c>
      <c r="C47" s="47"/>
      <c r="D47" s="48"/>
      <c r="E47" s="30" t="str">
        <f t="shared" si="1"/>
        <v/>
      </c>
      <c r="F47" s="31" t="str">
        <f t="shared" si="1"/>
        <v/>
      </c>
      <c r="G47" s="32" t="str">
        <f t="shared" si="1"/>
        <v/>
      </c>
      <c r="U47" s="55"/>
      <c r="V47" s="33" t="str">
        <f t="shared" si="3"/>
        <v/>
      </c>
      <c r="W47" s="30" t="str">
        <f t="shared" si="3"/>
        <v/>
      </c>
      <c r="X47" s="31" t="str">
        <f t="shared" si="3"/>
        <v/>
      </c>
      <c r="Y47" s="32"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5" t="s">
        <v>9</v>
      </c>
      <c r="B53" s="5"/>
      <c r="C53" s="5"/>
      <c r="H53" s="35"/>
      <c r="P53" s="36"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66" si="4">IF(V27&lt;&gt;"",V27,"")</f>
        <v>流れる水のはたらき</v>
      </c>
      <c r="B55" s="70"/>
      <c r="C55" s="70"/>
      <c r="D55" s="71"/>
      <c r="E55" s="71"/>
      <c r="F55" s="71"/>
      <c r="G55" s="71"/>
      <c r="H55" s="71"/>
      <c r="I55" s="71"/>
      <c r="J55" s="71"/>
      <c r="K55" s="71"/>
      <c r="L55" s="71"/>
      <c r="M55" s="71"/>
      <c r="N55" s="71"/>
      <c r="O55" s="71"/>
      <c r="P55" s="71"/>
      <c r="S55" s="37">
        <f t="shared" ref="S55:S68" si="5">LEN(V98)</f>
        <v>9</v>
      </c>
    </row>
    <row r="56" spans="1:19" ht="97.5" hidden="1" customHeight="1" x14ac:dyDescent="0.15">
      <c r="A56" s="70" t="str">
        <f t="shared" si="4"/>
        <v>ふりこのきまり</v>
      </c>
      <c r="B56" s="70"/>
      <c r="C56" s="70"/>
      <c r="D56" s="71"/>
      <c r="E56" s="71"/>
      <c r="F56" s="71"/>
      <c r="G56" s="71"/>
      <c r="H56" s="71"/>
      <c r="I56" s="71"/>
      <c r="J56" s="71"/>
      <c r="K56" s="71"/>
      <c r="L56" s="71"/>
      <c r="M56" s="71"/>
      <c r="N56" s="71"/>
      <c r="O56" s="71"/>
      <c r="P56" s="71"/>
      <c r="S56" s="37">
        <f t="shared" si="5"/>
        <v>7</v>
      </c>
    </row>
    <row r="57" spans="1:19" ht="97.5" hidden="1" customHeight="1" x14ac:dyDescent="0.15">
      <c r="A57" s="70" t="str">
        <f t="shared" si="4"/>
        <v>物のとけ方</v>
      </c>
      <c r="B57" s="70"/>
      <c r="C57" s="70"/>
      <c r="D57" s="71"/>
      <c r="E57" s="71"/>
      <c r="F57" s="71"/>
      <c r="G57" s="71"/>
      <c r="H57" s="71"/>
      <c r="I57" s="71"/>
      <c r="J57" s="71"/>
      <c r="K57" s="71"/>
      <c r="L57" s="71"/>
      <c r="M57" s="71"/>
      <c r="N57" s="71"/>
      <c r="O57" s="71"/>
      <c r="P57" s="71"/>
      <c r="S57" s="37">
        <f t="shared" si="5"/>
        <v>5</v>
      </c>
    </row>
    <row r="58" spans="1:19" ht="97.5" hidden="1" customHeight="1" x14ac:dyDescent="0.15">
      <c r="A58" s="70" t="str">
        <f t="shared" si="4"/>
        <v>電流のはたらき</v>
      </c>
      <c r="B58" s="70"/>
      <c r="C58" s="70"/>
      <c r="D58" s="71"/>
      <c r="E58" s="71"/>
      <c r="F58" s="71"/>
      <c r="G58" s="71"/>
      <c r="H58" s="71"/>
      <c r="I58" s="71"/>
      <c r="J58" s="71"/>
      <c r="K58" s="71"/>
      <c r="L58" s="71"/>
      <c r="M58" s="71"/>
      <c r="N58" s="71"/>
      <c r="O58" s="71"/>
      <c r="P58" s="71"/>
      <c r="S58" s="37">
        <f t="shared" si="5"/>
        <v>7</v>
      </c>
    </row>
    <row r="59" spans="1:19" ht="97.5" hidden="1" customHeight="1" x14ac:dyDescent="0.15">
      <c r="A59" s="70" t="str">
        <f t="shared" si="4"/>
        <v>物の燃え方</v>
      </c>
      <c r="B59" s="70"/>
      <c r="C59" s="70"/>
      <c r="D59" s="71"/>
      <c r="E59" s="71"/>
      <c r="F59" s="71"/>
      <c r="G59" s="71"/>
      <c r="H59" s="71"/>
      <c r="I59" s="71"/>
      <c r="J59" s="71"/>
      <c r="K59" s="71"/>
      <c r="L59" s="71"/>
      <c r="M59" s="71"/>
      <c r="N59" s="71"/>
      <c r="O59" s="71"/>
      <c r="P59" s="71"/>
      <c r="S59" s="37">
        <f t="shared" si="5"/>
        <v>5</v>
      </c>
    </row>
    <row r="60" spans="1:19" ht="97.5" hidden="1" customHeight="1" x14ac:dyDescent="0.15">
      <c r="A60" s="70" t="str">
        <f t="shared" si="4"/>
        <v>動物のからだのつくりとはたらき</v>
      </c>
      <c r="B60" s="70"/>
      <c r="C60" s="70"/>
      <c r="D60" s="71"/>
      <c r="E60" s="71"/>
      <c r="F60" s="71"/>
      <c r="G60" s="71"/>
      <c r="H60" s="71"/>
      <c r="I60" s="71"/>
      <c r="J60" s="71"/>
      <c r="K60" s="71"/>
      <c r="L60" s="71"/>
      <c r="M60" s="71"/>
      <c r="N60" s="71"/>
      <c r="O60" s="71"/>
      <c r="P60" s="71"/>
      <c r="S60" s="37">
        <f t="shared" si="5"/>
        <v>15</v>
      </c>
    </row>
    <row r="61" spans="1:19" ht="97.5" hidden="1" customHeight="1" x14ac:dyDescent="0.15">
      <c r="A61" s="70" t="str">
        <f t="shared" si="4"/>
        <v>植物のつくりとはたらき</v>
      </c>
      <c r="B61" s="70"/>
      <c r="C61" s="70"/>
      <c r="D61" s="71"/>
      <c r="E61" s="71"/>
      <c r="F61" s="71"/>
      <c r="G61" s="71"/>
      <c r="H61" s="71"/>
      <c r="I61" s="71"/>
      <c r="J61" s="71"/>
      <c r="K61" s="71"/>
      <c r="L61" s="71"/>
      <c r="M61" s="71"/>
      <c r="N61" s="71"/>
      <c r="O61" s="71"/>
      <c r="P61" s="71"/>
      <c r="S61" s="37">
        <f t="shared" si="5"/>
        <v>11</v>
      </c>
    </row>
    <row r="62" spans="1:19" ht="97.5" hidden="1" customHeight="1" x14ac:dyDescent="0.15">
      <c r="A62" s="70" t="str">
        <f t="shared" si="4"/>
        <v>生物とかんきょう</v>
      </c>
      <c r="B62" s="70"/>
      <c r="C62" s="70"/>
      <c r="D62" s="71"/>
      <c r="E62" s="71"/>
      <c r="F62" s="71"/>
      <c r="G62" s="71"/>
      <c r="H62" s="71"/>
      <c r="I62" s="71"/>
      <c r="J62" s="71"/>
      <c r="K62" s="71"/>
      <c r="L62" s="71"/>
      <c r="M62" s="71"/>
      <c r="N62" s="71"/>
      <c r="O62" s="71"/>
      <c r="P62" s="71"/>
      <c r="S62" s="37">
        <f t="shared" si="5"/>
        <v>8</v>
      </c>
    </row>
    <row r="63" spans="1:19" ht="97.5" hidden="1" customHeight="1" x14ac:dyDescent="0.15">
      <c r="A63" s="70" t="str">
        <f t="shared" si="4"/>
        <v>水よう液の性質</v>
      </c>
      <c r="B63" s="70"/>
      <c r="C63" s="70"/>
      <c r="D63" s="71"/>
      <c r="E63" s="71"/>
      <c r="F63" s="71"/>
      <c r="G63" s="71"/>
      <c r="H63" s="71"/>
      <c r="I63" s="71"/>
      <c r="J63" s="71"/>
      <c r="K63" s="71"/>
      <c r="L63" s="71"/>
      <c r="M63" s="71"/>
      <c r="N63" s="71"/>
      <c r="O63" s="71"/>
      <c r="P63" s="71"/>
      <c r="S63" s="37">
        <f t="shared" si="5"/>
        <v>7</v>
      </c>
    </row>
    <row r="64" spans="1:19" ht="97.5" hidden="1" customHeight="1" x14ac:dyDescent="0.15">
      <c r="A64" s="70" t="str">
        <f t="shared" si="4"/>
        <v>月と太陽</v>
      </c>
      <c r="B64" s="70"/>
      <c r="C64" s="70"/>
      <c r="D64" s="71"/>
      <c r="E64" s="71"/>
      <c r="F64" s="71"/>
      <c r="G64" s="71"/>
      <c r="H64" s="71"/>
      <c r="I64" s="71"/>
      <c r="J64" s="71"/>
      <c r="K64" s="71"/>
      <c r="L64" s="71"/>
      <c r="M64" s="71"/>
      <c r="N64" s="71"/>
      <c r="O64" s="71"/>
      <c r="P64" s="71"/>
      <c r="S64" s="37">
        <f t="shared" si="5"/>
        <v>4</v>
      </c>
    </row>
    <row r="65" spans="1:21" ht="195.75" customHeight="1" x14ac:dyDescent="0.15">
      <c r="A65" s="70" t="str">
        <f t="shared" si="4"/>
        <v>物質・エネルギー</v>
      </c>
      <c r="B65" s="70"/>
      <c r="C65" s="70"/>
      <c r="D65" s="71" t="s">
        <v>110</v>
      </c>
      <c r="E65" s="71"/>
      <c r="F65" s="71"/>
      <c r="G65" s="71"/>
      <c r="H65" s="71"/>
      <c r="I65" s="71" t="s">
        <v>126</v>
      </c>
      <c r="J65" s="71"/>
      <c r="K65" s="71"/>
      <c r="L65" s="71"/>
      <c r="M65" s="71"/>
      <c r="N65" s="71"/>
      <c r="O65" s="71"/>
      <c r="P65" s="71"/>
      <c r="S65" s="37">
        <f t="shared" si="5"/>
        <v>8</v>
      </c>
    </row>
    <row r="66" spans="1:21" ht="210.75" customHeight="1" x14ac:dyDescent="0.15">
      <c r="A66" s="70" t="str">
        <f t="shared" si="4"/>
        <v>生命・地球</v>
      </c>
      <c r="B66" s="70"/>
      <c r="C66" s="70"/>
      <c r="D66" s="71" t="s">
        <v>130</v>
      </c>
      <c r="E66" s="71"/>
      <c r="F66" s="71"/>
      <c r="G66" s="71"/>
      <c r="H66" s="71"/>
      <c r="I66" s="71" t="s">
        <v>127</v>
      </c>
      <c r="J66" s="71"/>
      <c r="K66" s="71"/>
      <c r="L66" s="71"/>
      <c r="M66" s="71"/>
      <c r="N66" s="71"/>
      <c r="O66" s="71"/>
      <c r="P66" s="71"/>
      <c r="S66" s="37">
        <f t="shared" si="5"/>
        <v>5</v>
      </c>
    </row>
    <row r="67" spans="1:21" ht="210.75" customHeight="1" x14ac:dyDescent="0.15">
      <c r="A67" s="73" t="str">
        <f>IF(V43&lt;&gt;"",V43,"")</f>
        <v>知識・技能</v>
      </c>
      <c r="B67" s="73"/>
      <c r="C67" s="73"/>
      <c r="D67" s="71" t="s">
        <v>109</v>
      </c>
      <c r="E67" s="71"/>
      <c r="F67" s="71"/>
      <c r="G67" s="71"/>
      <c r="H67" s="71"/>
      <c r="I67" s="71" t="s">
        <v>101</v>
      </c>
      <c r="J67" s="71"/>
      <c r="K67" s="71"/>
      <c r="L67" s="71"/>
      <c r="M67" s="71"/>
      <c r="N67" s="71"/>
      <c r="O67" s="71"/>
      <c r="P67" s="71"/>
      <c r="S67" s="37">
        <f t="shared" si="5"/>
        <v>0</v>
      </c>
    </row>
    <row r="68" spans="1:21" ht="267" customHeight="1" x14ac:dyDescent="0.15">
      <c r="A68" s="73" t="str">
        <f>IF(V44&lt;&gt;"",V44,"")</f>
        <v>思考・判断・表現</v>
      </c>
      <c r="B68" s="73"/>
      <c r="C68" s="73"/>
      <c r="D68" s="71" t="s">
        <v>129</v>
      </c>
      <c r="E68" s="71"/>
      <c r="F68" s="71"/>
      <c r="G68" s="71"/>
      <c r="H68" s="71"/>
      <c r="I68" s="71" t="s">
        <v>128</v>
      </c>
      <c r="J68" s="71"/>
      <c r="K68" s="71"/>
      <c r="L68" s="71"/>
      <c r="M68" s="71"/>
      <c r="N68" s="71"/>
      <c r="O68" s="71"/>
      <c r="P68" s="71"/>
      <c r="S68" s="37">
        <f t="shared" si="5"/>
        <v>0</v>
      </c>
    </row>
    <row r="69" spans="1:21" ht="243.75" customHeight="1" x14ac:dyDescent="0.15">
      <c r="A69" s="38"/>
      <c r="B69" s="38"/>
      <c r="C69" s="38"/>
      <c r="D69" s="39"/>
      <c r="E69" s="39"/>
      <c r="F69" s="39"/>
      <c r="G69" s="39"/>
      <c r="H69" s="39"/>
      <c r="I69" s="39"/>
      <c r="J69" s="39"/>
      <c r="K69" s="39"/>
      <c r="L69" s="39"/>
      <c r="M69" s="39"/>
      <c r="N69" s="39"/>
      <c r="O69" s="39"/>
      <c r="P69" s="39"/>
      <c r="S69" s="37">
        <f t="shared" ref="S69:S72" si="6">LEN(V114)</f>
        <v>5</v>
      </c>
    </row>
    <row r="70" spans="1:21" ht="267" customHeight="1" x14ac:dyDescent="0.15">
      <c r="A70" s="40"/>
      <c r="B70" s="40"/>
      <c r="C70" s="40"/>
      <c r="D70" s="39"/>
      <c r="E70" s="39"/>
      <c r="F70" s="39"/>
      <c r="G70" s="39"/>
      <c r="H70" s="39"/>
      <c r="I70" s="39"/>
      <c r="J70" s="39"/>
      <c r="K70" s="39"/>
      <c r="L70" s="39"/>
      <c r="M70" s="39"/>
      <c r="N70" s="39"/>
      <c r="O70" s="39"/>
      <c r="P70" s="39"/>
      <c r="S70" s="37">
        <f t="shared" si="6"/>
        <v>8</v>
      </c>
    </row>
    <row r="71" spans="1:21" ht="44.25" customHeight="1" x14ac:dyDescent="0.15">
      <c r="S71" s="37">
        <f t="shared" si="6"/>
        <v>0</v>
      </c>
    </row>
    <row r="72" spans="1:21" ht="108.75" customHeight="1" x14ac:dyDescent="0.15">
      <c r="S72" s="37">
        <f t="shared" si="6"/>
        <v>0</v>
      </c>
    </row>
    <row r="73" spans="1:21" ht="26.25" customHeight="1" x14ac:dyDescent="0.15"/>
    <row r="74" spans="1:21" ht="26.25" customHeight="1" x14ac:dyDescent="0.15"/>
    <row r="77" spans="1:21" x14ac:dyDescent="0.15">
      <c r="T77" s="9"/>
      <c r="U77" s="9"/>
    </row>
    <row r="78" spans="1:21" x14ac:dyDescent="0.15">
      <c r="T78" s="14"/>
      <c r="U78" s="14"/>
    </row>
    <row r="79" spans="1:21" x14ac:dyDescent="0.15">
      <c r="T79" s="14"/>
      <c r="U79" s="14"/>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7" spans="20:25" x14ac:dyDescent="0.15">
      <c r="U97" s="1" t="s">
        <v>14</v>
      </c>
      <c r="V97" s="41" t="s">
        <v>15</v>
      </c>
      <c r="W97" s="9" t="s">
        <v>16</v>
      </c>
      <c r="X97" s="9" t="s">
        <v>3</v>
      </c>
      <c r="Y97" s="9" t="s">
        <v>4</v>
      </c>
    </row>
    <row r="98" spans="20:25" ht="13.5" hidden="1" customHeight="1" x14ac:dyDescent="0.15">
      <c r="T98" s="42"/>
      <c r="U98" s="1">
        <v>1</v>
      </c>
      <c r="V98" s="1" t="s">
        <v>65</v>
      </c>
      <c r="W98" s="14">
        <v>90</v>
      </c>
      <c r="X98" s="14">
        <v>77.205332668826301</v>
      </c>
      <c r="Y98" s="14">
        <v>10</v>
      </c>
    </row>
    <row r="99" spans="20:25" hidden="1" x14ac:dyDescent="0.15">
      <c r="T99" s="43"/>
      <c r="U99" s="1">
        <v>2</v>
      </c>
      <c r="V99" s="1" t="s">
        <v>66</v>
      </c>
      <c r="W99" s="14">
        <v>84.444444444444443</v>
      </c>
      <c r="X99" s="14">
        <v>74.599219204252847</v>
      </c>
      <c r="Y99" s="14">
        <v>15</v>
      </c>
    </row>
    <row r="100" spans="20:25" hidden="1" x14ac:dyDescent="0.15">
      <c r="T100" s="43"/>
      <c r="U100" s="1">
        <v>3</v>
      </c>
      <c r="V100" s="1" t="s">
        <v>67</v>
      </c>
      <c r="W100" s="14">
        <v>71.111111111111114</v>
      </c>
      <c r="X100" s="14">
        <v>57.870255004568484</v>
      </c>
      <c r="Y100" s="14">
        <v>20</v>
      </c>
    </row>
    <row r="101" spans="20:25" hidden="1" x14ac:dyDescent="0.15">
      <c r="T101" s="43"/>
      <c r="U101" s="1">
        <v>4</v>
      </c>
      <c r="V101" s="1" t="s">
        <v>68</v>
      </c>
      <c r="W101" s="14">
        <v>76.666666666666657</v>
      </c>
      <c r="X101" s="14">
        <v>70.271617243957138</v>
      </c>
      <c r="Y101" s="14">
        <v>25</v>
      </c>
    </row>
    <row r="102" spans="20:25" hidden="1" x14ac:dyDescent="0.15">
      <c r="T102" s="43"/>
      <c r="U102" s="1">
        <v>5</v>
      </c>
      <c r="V102" s="1" t="s">
        <v>69</v>
      </c>
      <c r="W102" s="14">
        <v>78.888888888888886</v>
      </c>
      <c r="X102" s="14">
        <v>77.523050087216546</v>
      </c>
      <c r="Y102" s="14">
        <v>30</v>
      </c>
    </row>
    <row r="103" spans="20:25" hidden="1" x14ac:dyDescent="0.15">
      <c r="T103" s="43"/>
      <c r="U103" s="1">
        <v>6</v>
      </c>
      <c r="V103" s="1" t="s">
        <v>70</v>
      </c>
      <c r="W103" s="14">
        <v>70</v>
      </c>
      <c r="X103" s="14">
        <v>65.096768834620818</v>
      </c>
      <c r="Y103" s="14">
        <v>35</v>
      </c>
    </row>
    <row r="104" spans="20:25" hidden="1" x14ac:dyDescent="0.15">
      <c r="T104" s="43"/>
      <c r="U104" s="1">
        <v>7</v>
      </c>
      <c r="V104" s="1" t="s">
        <v>71</v>
      </c>
      <c r="W104" s="14">
        <v>72.222222222222214</v>
      </c>
      <c r="X104" s="14">
        <v>68.668494060968513</v>
      </c>
      <c r="Y104" s="14">
        <v>40</v>
      </c>
    </row>
    <row r="105" spans="20:25" hidden="1" x14ac:dyDescent="0.15">
      <c r="T105" s="43"/>
      <c r="U105" s="1">
        <v>8</v>
      </c>
      <c r="V105" s="1" t="s">
        <v>72</v>
      </c>
      <c r="W105" s="14">
        <v>86.666666666666657</v>
      </c>
      <c r="X105" s="14">
        <v>83.11321538333749</v>
      </c>
      <c r="Y105" s="14">
        <v>45</v>
      </c>
    </row>
    <row r="106" spans="20:25" hidden="1" x14ac:dyDescent="0.15">
      <c r="T106" s="43"/>
      <c r="U106" s="1">
        <v>9</v>
      </c>
      <c r="V106" s="1" t="s">
        <v>73</v>
      </c>
      <c r="W106" s="14">
        <v>80</v>
      </c>
      <c r="X106" s="14">
        <v>67.264722983636517</v>
      </c>
      <c r="Y106" s="14">
        <v>50</v>
      </c>
    </row>
    <row r="107" spans="20:25" hidden="1" x14ac:dyDescent="0.15">
      <c r="T107" s="44"/>
      <c r="U107" s="1">
        <v>10</v>
      </c>
      <c r="V107" s="1" t="s">
        <v>74</v>
      </c>
      <c r="W107" s="14">
        <v>70</v>
      </c>
      <c r="X107" s="14">
        <v>65.902483594982968</v>
      </c>
      <c r="Y107" s="14">
        <v>55</v>
      </c>
    </row>
    <row r="108" spans="20:25" ht="13.5" customHeight="1" x14ac:dyDescent="0.15">
      <c r="T108" s="42"/>
      <c r="U108" s="1">
        <v>1</v>
      </c>
      <c r="V108" s="1" t="s">
        <v>75</v>
      </c>
      <c r="W108" s="14">
        <v>78.222222222222214</v>
      </c>
      <c r="X108" s="14">
        <v>69.5057729047263</v>
      </c>
      <c r="Y108" s="14">
        <v>65.156944588953891</v>
      </c>
    </row>
    <row r="109" spans="20:25" x14ac:dyDescent="0.15">
      <c r="T109" s="43"/>
      <c r="U109" s="1">
        <v>2</v>
      </c>
      <c r="V109" s="1" t="s">
        <v>76</v>
      </c>
      <c r="W109" s="14">
        <v>78.541666666666671</v>
      </c>
      <c r="X109" s="14">
        <v>72.32276351856467</v>
      </c>
      <c r="Y109" s="14">
        <v>70.079529792745888</v>
      </c>
    </row>
    <row r="110" spans="20:25" hidden="1" x14ac:dyDescent="0.15">
      <c r="T110" s="43"/>
      <c r="U110" s="1">
        <v>3</v>
      </c>
      <c r="V110" s="1" t="s">
        <v>25</v>
      </c>
      <c r="W110" s="14"/>
      <c r="X110" s="14"/>
      <c r="Y110" s="14"/>
    </row>
    <row r="111" spans="20:25" hidden="1" x14ac:dyDescent="0.15">
      <c r="T111" s="43"/>
      <c r="U111" s="1">
        <v>4</v>
      </c>
      <c r="V111" s="1" t="s">
        <v>25</v>
      </c>
      <c r="W111" s="14"/>
      <c r="X111" s="14"/>
      <c r="Y111" s="14"/>
    </row>
    <row r="112" spans="20:25" hidden="1" x14ac:dyDescent="0.15">
      <c r="T112" s="43"/>
      <c r="U112" s="1">
        <v>5</v>
      </c>
      <c r="V112" s="1" t="s">
        <v>25</v>
      </c>
      <c r="W112" s="14"/>
      <c r="X112" s="14"/>
      <c r="Y112" s="14"/>
    </row>
    <row r="113" spans="20:25" hidden="1" x14ac:dyDescent="0.15">
      <c r="T113" s="44"/>
      <c r="U113" s="1">
        <v>6</v>
      </c>
      <c r="V113" s="1" t="s">
        <v>25</v>
      </c>
      <c r="W113" s="14"/>
      <c r="X113" s="14"/>
      <c r="Y113" s="14"/>
    </row>
    <row r="114" spans="20:25" ht="13.5" customHeight="1" x14ac:dyDescent="0.15">
      <c r="T114" s="42"/>
      <c r="U114" s="1">
        <v>1</v>
      </c>
      <c r="V114" s="1" t="s">
        <v>32</v>
      </c>
      <c r="W114" s="14">
        <v>83.076923076923066</v>
      </c>
      <c r="X114" s="14">
        <v>74.034388238225773</v>
      </c>
      <c r="Y114" s="14">
        <v>70.681192190033073</v>
      </c>
    </row>
    <row r="115" spans="20:25" x14ac:dyDescent="0.15">
      <c r="T115" s="43"/>
      <c r="U115" s="1">
        <v>2</v>
      </c>
      <c r="V115" s="1" t="s">
        <v>33</v>
      </c>
      <c r="W115" s="14">
        <v>75</v>
      </c>
      <c r="X115" s="14">
        <v>68.739097931721901</v>
      </c>
      <c r="Y115" s="14">
        <v>65.542841502656259</v>
      </c>
    </row>
    <row r="116" spans="20:25" hidden="1" x14ac:dyDescent="0.15">
      <c r="T116" s="43"/>
      <c r="U116" s="1">
        <v>3</v>
      </c>
      <c r="V116" s="1" t="s">
        <v>25</v>
      </c>
      <c r="W116" s="14"/>
      <c r="X116" s="14"/>
      <c r="Y116" s="14"/>
    </row>
    <row r="117" spans="20:25" hidden="1" x14ac:dyDescent="0.15">
      <c r="T117" s="43"/>
      <c r="U117" s="1">
        <v>4</v>
      </c>
      <c r="V117" s="1" t="s">
        <v>25</v>
      </c>
      <c r="W117" s="14"/>
      <c r="X117" s="14"/>
      <c r="Y117" s="14"/>
    </row>
    <row r="118" spans="20:25" hidden="1" x14ac:dyDescent="0.15">
      <c r="T118" s="44"/>
      <c r="U118" s="1">
        <v>5</v>
      </c>
      <c r="V118" s="1" t="s">
        <v>25</v>
      </c>
      <c r="W118" s="14"/>
      <c r="X118" s="14"/>
      <c r="Y118" s="14"/>
    </row>
    <row r="119" spans="20:25" x14ac:dyDescent="0.15">
      <c r="W119" s="14"/>
      <c r="X119" s="14"/>
    </row>
    <row r="120" spans="20:25" x14ac:dyDescent="0.15">
      <c r="W120" s="14"/>
      <c r="X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sheetData>
  <mergeCells count="77">
    <mergeCell ref="A68:C68"/>
    <mergeCell ref="D68:H68"/>
    <mergeCell ref="I68:P68"/>
    <mergeCell ref="A67:C67"/>
    <mergeCell ref="D67:H67"/>
    <mergeCell ref="I67:P67"/>
    <mergeCell ref="A66:C66"/>
    <mergeCell ref="D66:H66"/>
    <mergeCell ref="I66:P66"/>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68" orientation="portrait" r:id="rId1"/>
  <headerFooter alignWithMargins="0"/>
  <rowBreaks count="1" manualBreakCount="1">
    <brk id="70"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H12"/>
  <sheetViews>
    <sheetView view="pageBreakPreview" topLeftCell="A10" zoomScaleNormal="100" zoomScaleSheetLayoutView="100" workbookViewId="0">
      <selection activeCell="A12" sqref="A12:H12"/>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83</v>
      </c>
    </row>
    <row r="3" spans="1:8" ht="18" x14ac:dyDescent="0.2">
      <c r="A3" s="2" t="s">
        <v>78</v>
      </c>
    </row>
    <row r="5" spans="1:8" ht="14.25" x14ac:dyDescent="0.15">
      <c r="A5" s="5" t="s">
        <v>79</v>
      </c>
    </row>
    <row r="6" spans="1:8" ht="18.75" customHeight="1" x14ac:dyDescent="0.15">
      <c r="A6" s="84" t="s">
        <v>80</v>
      </c>
      <c r="B6" s="85"/>
      <c r="C6" s="86" t="s">
        <v>81</v>
      </c>
      <c r="D6" s="87"/>
      <c r="E6" s="88"/>
      <c r="F6" s="84" t="s">
        <v>85</v>
      </c>
      <c r="G6" s="87"/>
      <c r="H6" s="88"/>
    </row>
    <row r="7" spans="1:8" ht="104.25" customHeight="1" x14ac:dyDescent="0.15">
      <c r="A7" s="75" t="s">
        <v>84</v>
      </c>
      <c r="B7" s="76"/>
      <c r="C7" s="77" t="s">
        <v>121</v>
      </c>
      <c r="D7" s="78"/>
      <c r="E7" s="79"/>
      <c r="F7" s="75" t="s">
        <v>113</v>
      </c>
      <c r="G7" s="78"/>
      <c r="H7" s="79"/>
    </row>
    <row r="8" spans="1:8" ht="90.75" customHeight="1" x14ac:dyDescent="0.15">
      <c r="A8" s="75" t="s">
        <v>111</v>
      </c>
      <c r="B8" s="76"/>
      <c r="C8" s="77" t="s">
        <v>122</v>
      </c>
      <c r="D8" s="78"/>
      <c r="E8" s="79"/>
      <c r="F8" s="75" t="s">
        <v>114</v>
      </c>
      <c r="G8" s="78"/>
      <c r="H8" s="79"/>
    </row>
    <row r="9" spans="1:8" ht="111" customHeight="1" x14ac:dyDescent="0.15">
      <c r="A9" s="75" t="s">
        <v>112</v>
      </c>
      <c r="B9" s="76"/>
      <c r="C9" s="77" t="s">
        <v>123</v>
      </c>
      <c r="D9" s="78"/>
      <c r="E9" s="79"/>
      <c r="F9" s="75" t="s">
        <v>124</v>
      </c>
      <c r="G9" s="78"/>
      <c r="H9" s="79"/>
    </row>
    <row r="10" spans="1:8" ht="15" customHeight="1" x14ac:dyDescent="0.15"/>
    <row r="11" spans="1:8" ht="14.25" x14ac:dyDescent="0.15">
      <c r="A11" s="5" t="s">
        <v>82</v>
      </c>
    </row>
    <row r="12" spans="1:8" ht="99" customHeight="1" x14ac:dyDescent="0.15">
      <c r="A12" s="80" t="s">
        <v>125</v>
      </c>
      <c r="B12" s="81"/>
      <c r="C12" s="81"/>
      <c r="D12" s="82"/>
      <c r="E12" s="82"/>
      <c r="F12" s="82"/>
      <c r="G12" s="82"/>
      <c r="H12" s="83"/>
    </row>
  </sheetData>
  <mergeCells count="13">
    <mergeCell ref="A8:B8"/>
    <mergeCell ref="C8:E8"/>
    <mergeCell ref="F8:H8"/>
    <mergeCell ref="A12:H12"/>
    <mergeCell ref="A6:B6"/>
    <mergeCell ref="C6:E6"/>
    <mergeCell ref="F6:H6"/>
    <mergeCell ref="A7:B7"/>
    <mergeCell ref="C7:E7"/>
    <mergeCell ref="F7:H7"/>
    <mergeCell ref="A9:B9"/>
    <mergeCell ref="C9:E9"/>
    <mergeCell ref="F9:H9"/>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03e172</cp:lastModifiedBy>
  <cp:lastPrinted>2025-02-24T05:22:19Z</cp:lastPrinted>
  <dcterms:created xsi:type="dcterms:W3CDTF">2025-01-09T09:27:31Z</dcterms:created>
  <dcterms:modified xsi:type="dcterms:W3CDTF">2025-02-28T10:02:52Z</dcterms:modified>
</cp:coreProperties>
</file>