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全体フォルダ\B教務部\02職員研修\01現職教育\09各種学力調査\03学習内容定着度調査\R3\R3 提供資料 宇都宮市立清原北小学校\②ホームページ用資料\学力\"/>
    </mc:Choice>
  </mc:AlternateContent>
  <bookViews>
    <workbookView xWindow="0" yWindow="0" windowWidth="28800" windowHeight="11460" activeTab="1"/>
  </bookViews>
  <sheets>
    <sheet name="小学校6年国語" sheetId="1" r:id="rId1"/>
    <sheet name="小学校6年社会" sheetId="2" r:id="rId2"/>
    <sheet name="小学校6年算数" sheetId="3" r:id="rId3"/>
    <sheet name="小学校6年理科" sheetId="4" r:id="rId4"/>
    <sheet name="学校全体での取組" sheetId="5" r:id="rId5"/>
  </sheets>
  <definedNames>
    <definedName name="_xlnm.Print_Area" localSheetId="0">小学校6年国語!$A$1:$P$74</definedName>
    <definedName name="_xlnm.Print_Area" localSheetId="2">小学校6年算数!$A$1:$P$74</definedName>
    <definedName name="_xlnm.Print_Area" localSheetId="1">小学校6年社会!$A$1:$P$74</definedName>
    <definedName name="_xlnm.Print_Area" localSheetId="3">小学校6年理科!$A$1:$P$74</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4" i="4" l="1"/>
  <c r="S73" i="4"/>
  <c r="S72" i="4"/>
  <c r="S71" i="4"/>
  <c r="S70" i="4"/>
  <c r="S69" i="4"/>
  <c r="S68" i="4"/>
  <c r="S67" i="4"/>
  <c r="S66" i="4"/>
  <c r="S65" i="4"/>
  <c r="S64" i="4"/>
  <c r="S63" i="4"/>
  <c r="S62" i="4"/>
  <c r="S61" i="4"/>
  <c r="S60" i="4"/>
  <c r="S59" i="4"/>
  <c r="S58" i="4"/>
  <c r="S57" i="4"/>
  <c r="S56" i="4"/>
  <c r="S55" i="4"/>
  <c r="Y47" i="4"/>
  <c r="X47" i="4"/>
  <c r="F47" i="4" s="1"/>
  <c r="W47" i="4"/>
  <c r="E47" i="4" s="1"/>
  <c r="V47" i="4"/>
  <c r="B47" i="4" s="1"/>
  <c r="G47" i="4"/>
  <c r="Y46" i="4"/>
  <c r="G46" i="4" s="1"/>
  <c r="X46" i="4"/>
  <c r="F46" i="4" s="1"/>
  <c r="W46" i="4"/>
  <c r="E46" i="4" s="1"/>
  <c r="V46" i="4"/>
  <c r="B46" i="4" s="1"/>
  <c r="Y45" i="4"/>
  <c r="G45" i="4" s="1"/>
  <c r="X45" i="4"/>
  <c r="F45" i="4" s="1"/>
  <c r="W45" i="4"/>
  <c r="E45" i="4" s="1"/>
  <c r="V45" i="4"/>
  <c r="A73" i="4" s="1"/>
  <c r="B45" i="4"/>
  <c r="Y44" i="4"/>
  <c r="G44" i="4" s="1"/>
  <c r="X44" i="4"/>
  <c r="F44" i="4" s="1"/>
  <c r="W44" i="4"/>
  <c r="E44" i="4" s="1"/>
  <c r="V44" i="4"/>
  <c r="A72" i="4" s="1"/>
  <c r="Y43" i="4"/>
  <c r="G43" i="4" s="1"/>
  <c r="X43" i="4"/>
  <c r="F43" i="4" s="1"/>
  <c r="W43" i="4"/>
  <c r="E43" i="4" s="1"/>
  <c r="V43" i="4"/>
  <c r="A71" i="4" s="1"/>
  <c r="Y42" i="4"/>
  <c r="G42" i="4" s="1"/>
  <c r="X42" i="4"/>
  <c r="F42" i="4" s="1"/>
  <c r="W42" i="4"/>
  <c r="E42" i="4" s="1"/>
  <c r="V42" i="4"/>
  <c r="A70" i="4" s="1"/>
  <c r="Y41" i="4"/>
  <c r="G41" i="4" s="1"/>
  <c r="X41" i="4"/>
  <c r="F41" i="4" s="1"/>
  <c r="W41" i="4"/>
  <c r="E41" i="4" s="1"/>
  <c r="V41" i="4"/>
  <c r="A69" i="4" s="1"/>
  <c r="Y40" i="4"/>
  <c r="G40" i="4" s="1"/>
  <c r="X40" i="4"/>
  <c r="F40" i="4" s="1"/>
  <c r="W40" i="4"/>
  <c r="E40" i="4" s="1"/>
  <c r="V40" i="4"/>
  <c r="B40" i="4" s="1"/>
  <c r="Y39" i="4"/>
  <c r="G39" i="4" s="1"/>
  <c r="X39" i="4"/>
  <c r="F39" i="4" s="1"/>
  <c r="W39" i="4"/>
  <c r="E39" i="4" s="1"/>
  <c r="V39" i="4"/>
  <c r="A67" i="4" s="1"/>
  <c r="B39" i="4"/>
  <c r="Y38" i="4"/>
  <c r="X38" i="4"/>
  <c r="F38" i="4" s="1"/>
  <c r="W38" i="4"/>
  <c r="E38" i="4" s="1"/>
  <c r="V38" i="4"/>
  <c r="A66" i="4" s="1"/>
  <c r="G38" i="4"/>
  <c r="Y37" i="4"/>
  <c r="G37" i="4" s="1"/>
  <c r="X37" i="4"/>
  <c r="F37" i="4" s="1"/>
  <c r="W37" i="4"/>
  <c r="E37" i="4" s="1"/>
  <c r="V37" i="4"/>
  <c r="A65" i="4" s="1"/>
  <c r="Y36" i="4"/>
  <c r="G36" i="4" s="1"/>
  <c r="X36" i="4"/>
  <c r="F36" i="4" s="1"/>
  <c r="W36" i="4"/>
  <c r="E36" i="4" s="1"/>
  <c r="V36" i="4"/>
  <c r="B36" i="4" s="1"/>
  <c r="Y35" i="4"/>
  <c r="X35" i="4"/>
  <c r="F35" i="4" s="1"/>
  <c r="W35" i="4"/>
  <c r="E35" i="4" s="1"/>
  <c r="V35" i="4"/>
  <c r="A63" i="4" s="1"/>
  <c r="G35" i="4"/>
  <c r="Y34" i="4"/>
  <c r="G34" i="4" s="1"/>
  <c r="X34" i="4"/>
  <c r="F34" i="4" s="1"/>
  <c r="W34" i="4"/>
  <c r="E34" i="4" s="1"/>
  <c r="V34" i="4"/>
  <c r="B34" i="4" s="1"/>
  <c r="Y33" i="4"/>
  <c r="G33" i="4" s="1"/>
  <c r="X33" i="4"/>
  <c r="F33" i="4" s="1"/>
  <c r="W33" i="4"/>
  <c r="V33" i="4"/>
  <c r="A61" i="4" s="1"/>
  <c r="E33" i="4"/>
  <c r="B33" i="4"/>
  <c r="Y32" i="4"/>
  <c r="X32" i="4"/>
  <c r="W32" i="4"/>
  <c r="E32" i="4" s="1"/>
  <c r="V32" i="4"/>
  <c r="A60" i="4" s="1"/>
  <c r="G32" i="4"/>
  <c r="F32" i="4"/>
  <c r="Y31" i="4"/>
  <c r="G31" i="4" s="1"/>
  <c r="X31" i="4"/>
  <c r="F31" i="4" s="1"/>
  <c r="W31" i="4"/>
  <c r="E31" i="4" s="1"/>
  <c r="V31" i="4"/>
  <c r="B31" i="4" s="1"/>
  <c r="Y30" i="4"/>
  <c r="G30" i="4" s="1"/>
  <c r="X30" i="4"/>
  <c r="F30" i="4" s="1"/>
  <c r="W30" i="4"/>
  <c r="E30" i="4" s="1"/>
  <c r="V30" i="4"/>
  <c r="A58" i="4" s="1"/>
  <c r="B30" i="4"/>
  <c r="Y29" i="4"/>
  <c r="G29" i="4" s="1"/>
  <c r="X29" i="4"/>
  <c r="F29" i="4" s="1"/>
  <c r="W29" i="4"/>
  <c r="E29" i="4" s="1"/>
  <c r="V29" i="4"/>
  <c r="B29" i="4" s="1"/>
  <c r="Y28" i="4"/>
  <c r="G28" i="4" s="1"/>
  <c r="X28" i="4"/>
  <c r="F28" i="4" s="1"/>
  <c r="W28" i="4"/>
  <c r="E28" i="4" s="1"/>
  <c r="V28" i="4"/>
  <c r="B28" i="4" s="1"/>
  <c r="Y27" i="4"/>
  <c r="G27" i="4" s="1"/>
  <c r="X27" i="4"/>
  <c r="F27" i="4" s="1"/>
  <c r="W27" i="4"/>
  <c r="E27" i="4" s="1"/>
  <c r="V27" i="4"/>
  <c r="A55" i="4" s="1"/>
  <c r="B27" i="4" l="1"/>
  <c r="B42" i="4"/>
  <c r="A64" i="4"/>
  <c r="A74" i="4"/>
  <c r="B32" i="4"/>
  <c r="B35" i="4"/>
  <c r="B38" i="4"/>
  <c r="B41" i="4"/>
  <c r="B44" i="4"/>
  <c r="A57" i="4"/>
  <c r="A56" i="4"/>
  <c r="A62" i="4"/>
  <c r="A68" i="4"/>
  <c r="B37" i="4"/>
  <c r="A59" i="4"/>
  <c r="B43" i="4"/>
  <c r="S74" i="3" l="1"/>
  <c r="S73" i="3"/>
  <c r="S72" i="3"/>
  <c r="S71" i="3"/>
  <c r="S70" i="3"/>
  <c r="S69" i="3"/>
  <c r="S68" i="3"/>
  <c r="S67" i="3"/>
  <c r="S66" i="3"/>
  <c r="S65" i="3"/>
  <c r="S64" i="3"/>
  <c r="S63" i="3"/>
  <c r="S62" i="3"/>
  <c r="S61" i="3"/>
  <c r="S60" i="3"/>
  <c r="S59" i="3"/>
  <c r="S58" i="3"/>
  <c r="S57" i="3"/>
  <c r="S56" i="3"/>
  <c r="S55" i="3"/>
  <c r="Y47" i="3"/>
  <c r="X47" i="3"/>
  <c r="F47" i="3" s="1"/>
  <c r="W47" i="3"/>
  <c r="E47" i="3" s="1"/>
  <c r="V47" i="3"/>
  <c r="B47" i="3" s="1"/>
  <c r="G47" i="3"/>
  <c r="Y46" i="3"/>
  <c r="G46" i="3" s="1"/>
  <c r="X46" i="3"/>
  <c r="F46" i="3" s="1"/>
  <c r="W46" i="3"/>
  <c r="E46" i="3" s="1"/>
  <c r="V46" i="3"/>
  <c r="B46" i="3" s="1"/>
  <c r="Y45" i="3"/>
  <c r="G45" i="3" s="1"/>
  <c r="X45" i="3"/>
  <c r="F45" i="3" s="1"/>
  <c r="W45" i="3"/>
  <c r="E45" i="3" s="1"/>
  <c r="V45" i="3"/>
  <c r="A73" i="3" s="1"/>
  <c r="B45" i="3"/>
  <c r="Y44" i="3"/>
  <c r="G44" i="3" s="1"/>
  <c r="X44" i="3"/>
  <c r="F44" i="3" s="1"/>
  <c r="W44" i="3"/>
  <c r="E44" i="3" s="1"/>
  <c r="V44" i="3"/>
  <c r="A72" i="3" s="1"/>
  <c r="Y43" i="3"/>
  <c r="G43" i="3" s="1"/>
  <c r="X43" i="3"/>
  <c r="F43" i="3" s="1"/>
  <c r="W43" i="3"/>
  <c r="E43" i="3" s="1"/>
  <c r="V43" i="3"/>
  <c r="B43" i="3" s="1"/>
  <c r="Y42" i="3"/>
  <c r="G42" i="3" s="1"/>
  <c r="X42" i="3"/>
  <c r="W42" i="3"/>
  <c r="E42" i="3" s="1"/>
  <c r="V42" i="3"/>
  <c r="A70" i="3" s="1"/>
  <c r="F42" i="3"/>
  <c r="B42" i="3"/>
  <c r="Y41" i="3"/>
  <c r="G41" i="3" s="1"/>
  <c r="X41" i="3"/>
  <c r="F41" i="3" s="1"/>
  <c r="W41" i="3"/>
  <c r="E41" i="3" s="1"/>
  <c r="V41" i="3"/>
  <c r="A69" i="3" s="1"/>
  <c r="Y40" i="3"/>
  <c r="G40" i="3" s="1"/>
  <c r="X40" i="3"/>
  <c r="F40" i="3" s="1"/>
  <c r="W40" i="3"/>
  <c r="E40" i="3" s="1"/>
  <c r="V40" i="3"/>
  <c r="B40" i="3" s="1"/>
  <c r="Y39" i="3"/>
  <c r="G39" i="3" s="1"/>
  <c r="X39" i="3"/>
  <c r="W39" i="3"/>
  <c r="E39" i="3" s="1"/>
  <c r="V39" i="3"/>
  <c r="A67" i="3" s="1"/>
  <c r="F39" i="3"/>
  <c r="Y38" i="3"/>
  <c r="G38" i="3" s="1"/>
  <c r="X38" i="3"/>
  <c r="F38" i="3" s="1"/>
  <c r="W38" i="3"/>
  <c r="E38" i="3" s="1"/>
  <c r="V38" i="3"/>
  <c r="A66" i="3" s="1"/>
  <c r="Y37" i="3"/>
  <c r="G37" i="3" s="1"/>
  <c r="X37" i="3"/>
  <c r="F37" i="3" s="1"/>
  <c r="W37" i="3"/>
  <c r="E37" i="3" s="1"/>
  <c r="V37" i="3"/>
  <c r="A65" i="3" s="1"/>
  <c r="Y36" i="3"/>
  <c r="G36" i="3" s="1"/>
  <c r="X36" i="3"/>
  <c r="F36" i="3" s="1"/>
  <c r="W36" i="3"/>
  <c r="E36" i="3" s="1"/>
  <c r="V36" i="3"/>
  <c r="A64" i="3" s="1"/>
  <c r="Y35" i="3"/>
  <c r="X35" i="3"/>
  <c r="F35" i="3" s="1"/>
  <c r="W35" i="3"/>
  <c r="E35" i="3" s="1"/>
  <c r="V35" i="3"/>
  <c r="A63" i="3" s="1"/>
  <c r="G35" i="3"/>
  <c r="Y34" i="3"/>
  <c r="G34" i="3" s="1"/>
  <c r="X34" i="3"/>
  <c r="F34" i="3" s="1"/>
  <c r="W34" i="3"/>
  <c r="E34" i="3" s="1"/>
  <c r="V34" i="3"/>
  <c r="B34" i="3" s="1"/>
  <c r="Y33" i="3"/>
  <c r="G33" i="3" s="1"/>
  <c r="X33" i="3"/>
  <c r="F33" i="3" s="1"/>
  <c r="W33" i="3"/>
  <c r="E33" i="3" s="1"/>
  <c r="V33" i="3"/>
  <c r="A61" i="3" s="1"/>
  <c r="Y32" i="3"/>
  <c r="X32" i="3"/>
  <c r="F32" i="3" s="1"/>
  <c r="W32" i="3"/>
  <c r="V32" i="3"/>
  <c r="A60" i="3" s="1"/>
  <c r="G32" i="3"/>
  <c r="E32" i="3"/>
  <c r="Y31" i="3"/>
  <c r="G31" i="3" s="1"/>
  <c r="X31" i="3"/>
  <c r="F31" i="3" s="1"/>
  <c r="W31" i="3"/>
  <c r="E31" i="3" s="1"/>
  <c r="V31" i="3"/>
  <c r="B31" i="3" s="1"/>
  <c r="Y30" i="3"/>
  <c r="G30" i="3" s="1"/>
  <c r="X30" i="3"/>
  <c r="F30" i="3" s="1"/>
  <c r="W30" i="3"/>
  <c r="E30" i="3" s="1"/>
  <c r="V30" i="3"/>
  <c r="A58" i="3" s="1"/>
  <c r="Y29" i="3"/>
  <c r="X29" i="3"/>
  <c r="F29" i="3" s="1"/>
  <c r="W29" i="3"/>
  <c r="E29" i="3" s="1"/>
  <c r="V29" i="3"/>
  <c r="A57" i="3" s="1"/>
  <c r="G29" i="3"/>
  <c r="Y28" i="3"/>
  <c r="G28" i="3" s="1"/>
  <c r="X28" i="3"/>
  <c r="F28" i="3" s="1"/>
  <c r="W28" i="3"/>
  <c r="E28" i="3" s="1"/>
  <c r="V28" i="3"/>
  <c r="B28" i="3" s="1"/>
  <c r="Y27" i="3"/>
  <c r="G27" i="3" s="1"/>
  <c r="X27" i="3"/>
  <c r="F27" i="3" s="1"/>
  <c r="W27" i="3"/>
  <c r="E27" i="3" s="1"/>
  <c r="V27" i="3"/>
  <c r="A55" i="3" s="1"/>
  <c r="B27" i="3"/>
  <c r="B39" i="3" l="1"/>
  <c r="B36" i="3"/>
  <c r="B33" i="3"/>
  <c r="B30" i="3"/>
  <c r="A56" i="3"/>
  <c r="A62" i="3"/>
  <c r="A68" i="3"/>
  <c r="A74" i="3"/>
  <c r="B29" i="3"/>
  <c r="B32" i="3"/>
  <c r="B35" i="3"/>
  <c r="B38" i="3"/>
  <c r="B41" i="3"/>
  <c r="B44" i="3"/>
  <c r="B37" i="3"/>
  <c r="A59" i="3"/>
  <c r="A71" i="3"/>
  <c r="S74" i="2" l="1"/>
  <c r="S73" i="2"/>
  <c r="S72" i="2"/>
  <c r="S71" i="2"/>
  <c r="A71" i="2"/>
  <c r="S70" i="2"/>
  <c r="S69" i="2"/>
  <c r="S68" i="2"/>
  <c r="S67" i="2"/>
  <c r="S66" i="2"/>
  <c r="S65" i="2"/>
  <c r="A65" i="2"/>
  <c r="S64" i="2"/>
  <c r="S63" i="2"/>
  <c r="S62" i="2"/>
  <c r="S61" i="2"/>
  <c r="S60" i="2"/>
  <c r="S59" i="2"/>
  <c r="S58" i="2"/>
  <c r="S57" i="2"/>
  <c r="S56" i="2"/>
  <c r="S55" i="2"/>
  <c r="Y47" i="2"/>
  <c r="G47" i="2" s="1"/>
  <c r="X47" i="2"/>
  <c r="F47" i="2" s="1"/>
  <c r="W47" i="2"/>
  <c r="E47" i="2" s="1"/>
  <c r="V47" i="2"/>
  <c r="B47" i="2" s="1"/>
  <c r="Y46" i="2"/>
  <c r="G46" i="2" s="1"/>
  <c r="X46" i="2"/>
  <c r="F46" i="2" s="1"/>
  <c r="W46" i="2"/>
  <c r="E46" i="2" s="1"/>
  <c r="V46" i="2"/>
  <c r="B46" i="2" s="1"/>
  <c r="Y45" i="2"/>
  <c r="X45" i="2"/>
  <c r="W45" i="2"/>
  <c r="V45" i="2"/>
  <c r="A73" i="2" s="1"/>
  <c r="G45" i="2"/>
  <c r="F45" i="2"/>
  <c r="E45" i="2"/>
  <c r="Y44" i="2"/>
  <c r="G44" i="2" s="1"/>
  <c r="X44" i="2"/>
  <c r="F44" i="2" s="1"/>
  <c r="W44" i="2"/>
  <c r="E44" i="2" s="1"/>
  <c r="V44" i="2"/>
  <c r="A72" i="2" s="1"/>
  <c r="Y43" i="2"/>
  <c r="G43" i="2" s="1"/>
  <c r="X43" i="2"/>
  <c r="F43" i="2" s="1"/>
  <c r="W43" i="2"/>
  <c r="E43" i="2" s="1"/>
  <c r="V43" i="2"/>
  <c r="B43" i="2" s="1"/>
  <c r="Y42" i="2"/>
  <c r="X42" i="2"/>
  <c r="F42" i="2" s="1"/>
  <c r="W42" i="2"/>
  <c r="E42" i="2" s="1"/>
  <c r="V42" i="2"/>
  <c r="B42" i="2" s="1"/>
  <c r="G42" i="2"/>
  <c r="Y41" i="2"/>
  <c r="G41" i="2" s="1"/>
  <c r="X41" i="2"/>
  <c r="F41" i="2" s="1"/>
  <c r="W41" i="2"/>
  <c r="V41" i="2"/>
  <c r="A69" i="2" s="1"/>
  <c r="E41" i="2"/>
  <c r="Y40" i="2"/>
  <c r="G40" i="2" s="1"/>
  <c r="X40" i="2"/>
  <c r="F40" i="2" s="1"/>
  <c r="W40" i="2"/>
  <c r="E40" i="2" s="1"/>
  <c r="V40" i="2"/>
  <c r="B40" i="2" s="1"/>
  <c r="Y39" i="2"/>
  <c r="X39" i="2"/>
  <c r="W39" i="2"/>
  <c r="V39" i="2"/>
  <c r="A67" i="2" s="1"/>
  <c r="G39" i="2"/>
  <c r="F39" i="2"/>
  <c r="E39" i="2"/>
  <c r="Y38" i="2"/>
  <c r="G38" i="2" s="1"/>
  <c r="X38" i="2"/>
  <c r="F38" i="2" s="1"/>
  <c r="W38" i="2"/>
  <c r="E38" i="2" s="1"/>
  <c r="V38" i="2"/>
  <c r="A66" i="2" s="1"/>
  <c r="Y37" i="2"/>
  <c r="G37" i="2" s="1"/>
  <c r="X37" i="2"/>
  <c r="F37" i="2" s="1"/>
  <c r="W37" i="2"/>
  <c r="E37" i="2" s="1"/>
  <c r="V37" i="2"/>
  <c r="B37" i="2" s="1"/>
  <c r="Y36" i="2"/>
  <c r="X36" i="2"/>
  <c r="F36" i="2" s="1"/>
  <c r="W36" i="2"/>
  <c r="E36" i="2" s="1"/>
  <c r="V36" i="2"/>
  <c r="B36" i="2" s="1"/>
  <c r="G36" i="2"/>
  <c r="Y35" i="2"/>
  <c r="G35" i="2" s="1"/>
  <c r="X35" i="2"/>
  <c r="F35" i="2" s="1"/>
  <c r="W35" i="2"/>
  <c r="V35" i="2"/>
  <c r="A63" i="2" s="1"/>
  <c r="E35" i="2"/>
  <c r="Y34" i="2"/>
  <c r="G34" i="2" s="1"/>
  <c r="X34" i="2"/>
  <c r="F34" i="2" s="1"/>
  <c r="W34" i="2"/>
  <c r="E34" i="2" s="1"/>
  <c r="V34" i="2"/>
  <c r="A62" i="2" s="1"/>
  <c r="Y33" i="2"/>
  <c r="X33" i="2"/>
  <c r="F33" i="2" s="1"/>
  <c r="W33" i="2"/>
  <c r="E33" i="2" s="1"/>
  <c r="V33" i="2"/>
  <c r="A61" i="2" s="1"/>
  <c r="G33" i="2"/>
  <c r="Y32" i="2"/>
  <c r="G32" i="2" s="1"/>
  <c r="X32" i="2"/>
  <c r="F32" i="2" s="1"/>
  <c r="W32" i="2"/>
  <c r="E32" i="2" s="1"/>
  <c r="V32" i="2"/>
  <c r="A60" i="2" s="1"/>
  <c r="Y31" i="2"/>
  <c r="G31" i="2" s="1"/>
  <c r="X31" i="2"/>
  <c r="F31" i="2" s="1"/>
  <c r="W31" i="2"/>
  <c r="E31" i="2" s="1"/>
  <c r="V31" i="2"/>
  <c r="A59" i="2" s="1"/>
  <c r="B31" i="2"/>
  <c r="Y30" i="2"/>
  <c r="G30" i="2" s="1"/>
  <c r="X30" i="2"/>
  <c r="F30" i="2" s="1"/>
  <c r="W30" i="2"/>
  <c r="E30" i="2" s="1"/>
  <c r="V30" i="2"/>
  <c r="B30" i="2" s="1"/>
  <c r="Y29" i="2"/>
  <c r="G29" i="2" s="1"/>
  <c r="X29" i="2"/>
  <c r="F29" i="2" s="1"/>
  <c r="W29" i="2"/>
  <c r="E29" i="2" s="1"/>
  <c r="V29" i="2"/>
  <c r="A57" i="2" s="1"/>
  <c r="Y28" i="2"/>
  <c r="G28" i="2" s="1"/>
  <c r="X28" i="2"/>
  <c r="F28" i="2" s="1"/>
  <c r="W28" i="2"/>
  <c r="E28" i="2" s="1"/>
  <c r="V28" i="2"/>
  <c r="A56" i="2" s="1"/>
  <c r="B28" i="2"/>
  <c r="Y27" i="2"/>
  <c r="G27" i="2" s="1"/>
  <c r="X27" i="2"/>
  <c r="F27" i="2" s="1"/>
  <c r="W27" i="2"/>
  <c r="E27" i="2" s="1"/>
  <c r="V27" i="2"/>
  <c r="A55" i="2" s="1"/>
  <c r="B34" i="2" l="1"/>
  <c r="A70" i="2"/>
  <c r="A68" i="2"/>
  <c r="A58" i="2"/>
  <c r="A74" i="2"/>
  <c r="A64" i="2"/>
  <c r="B29" i="2"/>
  <c r="B32" i="2"/>
  <c r="B35" i="2"/>
  <c r="B38" i="2"/>
  <c r="B41" i="2"/>
  <c r="B44" i="2"/>
  <c r="B27" i="2"/>
  <c r="B33" i="2"/>
  <c r="B39" i="2"/>
  <c r="B45" i="2"/>
  <c r="S74" i="1" l="1"/>
  <c r="S73" i="1"/>
  <c r="S72" i="1"/>
  <c r="S71" i="1"/>
  <c r="S70" i="1"/>
  <c r="S69" i="1"/>
  <c r="S68" i="1"/>
  <c r="S67" i="1"/>
  <c r="S66" i="1"/>
  <c r="S65" i="1"/>
  <c r="S64" i="1"/>
  <c r="A64" i="1"/>
  <c r="S63" i="1"/>
  <c r="S62" i="1"/>
  <c r="S61" i="1"/>
  <c r="S60" i="1"/>
  <c r="S59" i="1"/>
  <c r="S58" i="1"/>
  <c r="A58" i="1"/>
  <c r="S57" i="1"/>
  <c r="S56" i="1"/>
  <c r="S55" i="1"/>
  <c r="Y47" i="1"/>
  <c r="G47" i="1" s="1"/>
  <c r="X47" i="1"/>
  <c r="F47" i="1" s="1"/>
  <c r="W47" i="1"/>
  <c r="V47" i="1"/>
  <c r="B47" i="1" s="1"/>
  <c r="E47" i="1"/>
  <c r="Y46" i="1"/>
  <c r="X46" i="1"/>
  <c r="F46" i="1" s="1"/>
  <c r="W46" i="1"/>
  <c r="E46" i="1" s="1"/>
  <c r="V46" i="1"/>
  <c r="B46" i="1" s="1"/>
  <c r="G46" i="1"/>
  <c r="Y45" i="1"/>
  <c r="G45" i="1" s="1"/>
  <c r="X45" i="1"/>
  <c r="F45" i="1" s="1"/>
  <c r="W45" i="1"/>
  <c r="E45" i="1" s="1"/>
  <c r="V45" i="1"/>
  <c r="A73" i="1" s="1"/>
  <c r="B45" i="1"/>
  <c r="Y44" i="1"/>
  <c r="G44" i="1" s="1"/>
  <c r="X44" i="1"/>
  <c r="F44" i="1" s="1"/>
  <c r="W44" i="1"/>
  <c r="E44" i="1" s="1"/>
  <c r="V44" i="1"/>
  <c r="A72" i="1" s="1"/>
  <c r="Y43" i="1"/>
  <c r="G43" i="1" s="1"/>
  <c r="X43" i="1"/>
  <c r="F43" i="1" s="1"/>
  <c r="W43" i="1"/>
  <c r="E43" i="1" s="1"/>
  <c r="V43" i="1"/>
  <c r="A71" i="1" s="1"/>
  <c r="Y42" i="1"/>
  <c r="G42" i="1" s="1"/>
  <c r="X42" i="1"/>
  <c r="F42" i="1" s="1"/>
  <c r="W42" i="1"/>
  <c r="E42" i="1" s="1"/>
  <c r="V42" i="1"/>
  <c r="A70" i="1" s="1"/>
  <c r="Y41" i="1"/>
  <c r="G41" i="1" s="1"/>
  <c r="X41" i="1"/>
  <c r="F41" i="1" s="1"/>
  <c r="W41" i="1"/>
  <c r="E41" i="1" s="1"/>
  <c r="V41" i="1"/>
  <c r="A69" i="1" s="1"/>
  <c r="Y40" i="1"/>
  <c r="G40" i="1" s="1"/>
  <c r="X40" i="1"/>
  <c r="F40" i="1" s="1"/>
  <c r="W40" i="1"/>
  <c r="E40" i="1" s="1"/>
  <c r="V40" i="1"/>
  <c r="B40" i="1" s="1"/>
  <c r="Y39" i="1"/>
  <c r="G39" i="1" s="1"/>
  <c r="X39" i="1"/>
  <c r="F39" i="1" s="1"/>
  <c r="W39" i="1"/>
  <c r="E39" i="1" s="1"/>
  <c r="V39" i="1"/>
  <c r="A67" i="1" s="1"/>
  <c r="B39" i="1"/>
  <c r="Y38" i="1"/>
  <c r="G38" i="1" s="1"/>
  <c r="X38" i="1"/>
  <c r="F38" i="1" s="1"/>
  <c r="W38" i="1"/>
  <c r="V38" i="1"/>
  <c r="A66" i="1" s="1"/>
  <c r="E38" i="1"/>
  <c r="Y37" i="1"/>
  <c r="X37" i="1"/>
  <c r="F37" i="1" s="1"/>
  <c r="W37" i="1"/>
  <c r="E37" i="1" s="1"/>
  <c r="V37" i="1"/>
  <c r="A65" i="1" s="1"/>
  <c r="G37" i="1"/>
  <c r="Y36" i="1"/>
  <c r="G36" i="1" s="1"/>
  <c r="X36" i="1"/>
  <c r="F36" i="1" s="1"/>
  <c r="W36" i="1"/>
  <c r="E36" i="1" s="1"/>
  <c r="V36" i="1"/>
  <c r="B36" i="1" s="1"/>
  <c r="Y35" i="1"/>
  <c r="G35" i="1" s="1"/>
  <c r="X35" i="1"/>
  <c r="F35" i="1" s="1"/>
  <c r="W35" i="1"/>
  <c r="E35" i="1" s="1"/>
  <c r="V35" i="1"/>
  <c r="A63" i="1" s="1"/>
  <c r="Y34" i="1"/>
  <c r="X34" i="1"/>
  <c r="F34" i="1" s="1"/>
  <c r="W34" i="1"/>
  <c r="E34" i="1" s="1"/>
  <c r="V34" i="1"/>
  <c r="B34" i="1" s="1"/>
  <c r="G34" i="1"/>
  <c r="Y33" i="1"/>
  <c r="G33" i="1" s="1"/>
  <c r="X33" i="1"/>
  <c r="F33" i="1" s="1"/>
  <c r="W33" i="1"/>
  <c r="E33" i="1" s="1"/>
  <c r="V33" i="1"/>
  <c r="A61" i="1" s="1"/>
  <c r="Y32" i="1"/>
  <c r="G32" i="1" s="1"/>
  <c r="X32" i="1"/>
  <c r="W32" i="1"/>
  <c r="E32" i="1" s="1"/>
  <c r="V32" i="1"/>
  <c r="A60" i="1" s="1"/>
  <c r="F32" i="1"/>
  <c r="Y31" i="1"/>
  <c r="X31" i="1"/>
  <c r="F31" i="1" s="1"/>
  <c r="W31" i="1"/>
  <c r="E31" i="1" s="1"/>
  <c r="V31" i="1"/>
  <c r="A59" i="1" s="1"/>
  <c r="G31" i="1"/>
  <c r="Y30" i="1"/>
  <c r="G30" i="1" s="1"/>
  <c r="X30" i="1"/>
  <c r="F30" i="1" s="1"/>
  <c r="W30" i="1"/>
  <c r="E30" i="1" s="1"/>
  <c r="V30" i="1"/>
  <c r="B30" i="1"/>
  <c r="Y29" i="1"/>
  <c r="G29" i="1" s="1"/>
  <c r="X29" i="1"/>
  <c r="F29" i="1" s="1"/>
  <c r="W29" i="1"/>
  <c r="E29" i="1" s="1"/>
  <c r="V29" i="1"/>
  <c r="A57" i="1" s="1"/>
  <c r="Y28" i="1"/>
  <c r="G28" i="1" s="1"/>
  <c r="X28" i="1"/>
  <c r="F28" i="1" s="1"/>
  <c r="W28" i="1"/>
  <c r="E28" i="1" s="1"/>
  <c r="V28" i="1"/>
  <c r="B28" i="1" s="1"/>
  <c r="Y27" i="1"/>
  <c r="G27" i="1" s="1"/>
  <c r="X27" i="1"/>
  <c r="F27" i="1" s="1"/>
  <c r="W27" i="1"/>
  <c r="E27" i="1" s="1"/>
  <c r="V27" i="1"/>
  <c r="A55" i="1" s="1"/>
  <c r="B27" i="1" l="1"/>
  <c r="B42" i="1"/>
  <c r="B33" i="1"/>
  <c r="A56" i="1"/>
  <c r="A62" i="1"/>
  <c r="A68" i="1"/>
  <c r="A74" i="1"/>
  <c r="B29" i="1"/>
  <c r="B32" i="1"/>
  <c r="B35" i="1"/>
  <c r="B38" i="1"/>
  <c r="B41" i="1"/>
  <c r="B44" i="1"/>
  <c r="B31" i="1"/>
  <c r="B37" i="1"/>
  <c r="B43" i="1"/>
</calcChain>
</file>

<file path=xl/sharedStrings.xml><?xml version="1.0" encoding="utf-8"?>
<sst xmlns="http://schemas.openxmlformats.org/spreadsheetml/2006/main" count="235" uniqueCount="128">
  <si>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</si>
  <si>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</si>
  <si>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</si>
  <si>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</si>
  <si>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</si>
  <si>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</si>
  <si>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</si>
  <si>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</si>
  <si>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</si>
  <si>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</si>
  <si>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</si>
  <si>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</si>
  <si>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</si>
  <si>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</si>
  <si>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</si>
  <si>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</si>
  <si>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</si>
  <si>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話し合いの内容を聞き取る</t>
    <phoneticPr fontId="4"/>
  </si>
  <si>
    <t>漢字を読む</t>
    <phoneticPr fontId="17"/>
  </si>
  <si>
    <t>漢字を書く</t>
    <phoneticPr fontId="17"/>
  </si>
  <si>
    <t>言葉の学習</t>
    <phoneticPr fontId="17"/>
  </si>
  <si>
    <t>物語の内容を読み取る</t>
    <phoneticPr fontId="17"/>
  </si>
  <si>
    <t>説明文の内容を読み取る</t>
    <phoneticPr fontId="17"/>
  </si>
  <si>
    <t>給食だよりを書く</t>
    <phoneticPr fontId="17"/>
  </si>
  <si>
    <t>文章を書く</t>
    <phoneticPr fontId="17"/>
  </si>
  <si>
    <t/>
  </si>
  <si>
    <t>言葉の特徴や
使い方に関する事項</t>
    <phoneticPr fontId="17"/>
  </si>
  <si>
    <t>情報の扱い方
に関する事項</t>
    <phoneticPr fontId="17"/>
  </si>
  <si>
    <t>我が国の言語文化
に関する事項</t>
    <phoneticPr fontId="17"/>
  </si>
  <si>
    <t>話すこと・聞くこと</t>
    <phoneticPr fontId="17"/>
  </si>
  <si>
    <t>書くこと</t>
    <phoneticPr fontId="17"/>
  </si>
  <si>
    <t>読むこと</t>
    <phoneticPr fontId="17"/>
  </si>
  <si>
    <t>知識・技能</t>
  </si>
  <si>
    <t>思考・判断・表現</t>
    <phoneticPr fontId="17"/>
  </si>
  <si>
    <t>宇都宮市立清原北小学校 第６学年【国語】領域別／観点別正答率</t>
    <phoneticPr fontId="4"/>
  </si>
  <si>
    <t>世界の中の国土</t>
    <phoneticPr fontId="4"/>
  </si>
  <si>
    <t>日本の食料生産</t>
    <phoneticPr fontId="17"/>
  </si>
  <si>
    <t>日本の工業生産</t>
    <phoneticPr fontId="17"/>
  </si>
  <si>
    <t>わたしたちの生活と情報</t>
    <phoneticPr fontId="17"/>
  </si>
  <si>
    <t>わたしたちの生活と環境</t>
    <phoneticPr fontId="17"/>
  </si>
  <si>
    <t>日本国憲法</t>
    <phoneticPr fontId="17"/>
  </si>
  <si>
    <t>日本の政治</t>
    <phoneticPr fontId="17"/>
  </si>
  <si>
    <t>縄文時代～平安時代</t>
    <phoneticPr fontId="17"/>
  </si>
  <si>
    <t>鎌倉時代，室町時代</t>
    <phoneticPr fontId="17"/>
  </si>
  <si>
    <t>安土桃山時代，江戸時代</t>
    <phoneticPr fontId="17"/>
  </si>
  <si>
    <t>国土の自然環境
などの様子</t>
    <phoneticPr fontId="17"/>
  </si>
  <si>
    <t>農業や水産業</t>
    <phoneticPr fontId="17"/>
  </si>
  <si>
    <t>工業生産</t>
    <phoneticPr fontId="17"/>
  </si>
  <si>
    <t>産業と情報の関わり</t>
    <phoneticPr fontId="17"/>
  </si>
  <si>
    <t>日本の歴史</t>
    <phoneticPr fontId="17"/>
  </si>
  <si>
    <t>宇都宮市立清原北小学校 第６学年【社会】領域別／観点別正答率</t>
    <phoneticPr fontId="4"/>
  </si>
  <si>
    <t>※参考値は，他自治体において同じ設問による調査を実施した際の正答率。
 （算数では本市独自の設問が含まれるため、参考値は全設問に対応した値ではない。）</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rPh sb="37" eb="39">
      <t>サンスウ</t>
    </rPh>
    <phoneticPr fontId="4"/>
  </si>
  <si>
    <t>小数の計算</t>
    <phoneticPr fontId="4"/>
  </si>
  <si>
    <t>分数の計算</t>
    <phoneticPr fontId="17"/>
  </si>
  <si>
    <t>文字の式</t>
    <phoneticPr fontId="17"/>
  </si>
  <si>
    <t>面積と体積</t>
    <phoneticPr fontId="17"/>
  </si>
  <si>
    <t>正多角形・合同・立体</t>
    <phoneticPr fontId="17"/>
  </si>
  <si>
    <t>対称な図形</t>
    <phoneticPr fontId="17"/>
  </si>
  <si>
    <t>単位量あたりの大きさ・速さ</t>
    <phoneticPr fontId="17"/>
  </si>
  <si>
    <t>割合・割合のグラフ</t>
    <phoneticPr fontId="17"/>
  </si>
  <si>
    <t>平均・データの見方</t>
    <phoneticPr fontId="17"/>
  </si>
  <si>
    <t>数と計算</t>
    <phoneticPr fontId="17"/>
  </si>
  <si>
    <t>図形</t>
    <phoneticPr fontId="17"/>
  </si>
  <si>
    <t>変化と関係</t>
    <phoneticPr fontId="17"/>
  </si>
  <si>
    <t>データの活用</t>
    <phoneticPr fontId="17"/>
  </si>
  <si>
    <t>宇都宮市立清原北小学校 第６学年【算数】領域別／観点別正答率</t>
    <phoneticPr fontId="4"/>
  </si>
  <si>
    <t>天気の変化</t>
    <phoneticPr fontId="4"/>
  </si>
  <si>
    <t>ふりこのきまり</t>
    <phoneticPr fontId="17"/>
  </si>
  <si>
    <t>電流のはたらき</t>
    <phoneticPr fontId="17"/>
  </si>
  <si>
    <t>物のとけ方</t>
    <phoneticPr fontId="17"/>
  </si>
  <si>
    <t>物の燃え方</t>
    <phoneticPr fontId="17"/>
  </si>
  <si>
    <t>動物のからだのつくりとはたらき</t>
    <phoneticPr fontId="17"/>
  </si>
  <si>
    <t>植物のつくりとはたらき</t>
    <phoneticPr fontId="17"/>
  </si>
  <si>
    <t>生物とかんきょう</t>
    <phoneticPr fontId="17"/>
  </si>
  <si>
    <t>月と太陽</t>
    <phoneticPr fontId="17"/>
  </si>
  <si>
    <t>物質・エネルギー</t>
    <phoneticPr fontId="17"/>
  </si>
  <si>
    <t>生命・地球</t>
    <phoneticPr fontId="17"/>
  </si>
  <si>
    <t>宇都宮市立清原北小学校 第６学年【理科】領域別／観点別正答率</t>
    <phoneticPr fontId="4"/>
  </si>
  <si>
    <t>学力向上に向けた学校全体での取組</t>
    <rPh sb="0" eb="2">
      <t>ガクリョク</t>
    </rPh>
    <rPh sb="2" eb="4">
      <t>コウジョウ</t>
    </rPh>
    <rPh sb="5" eb="6">
      <t>ム</t>
    </rPh>
    <rPh sb="8" eb="10">
      <t>ガッコウ</t>
    </rPh>
    <rPh sb="10" eb="12">
      <t>ゼンタイ</t>
    </rPh>
    <rPh sb="14" eb="16">
      <t>トリクミ</t>
    </rPh>
    <phoneticPr fontId="4"/>
  </si>
  <si>
    <t>★学校全体で，重点を置いて取り組んでいること</t>
    <rPh sb="1" eb="3">
      <t>ガッコウ</t>
    </rPh>
    <rPh sb="3" eb="5">
      <t>ゼンタイ</t>
    </rPh>
    <rPh sb="7" eb="9">
      <t>ジュウテン</t>
    </rPh>
    <rPh sb="10" eb="11">
      <t>オ</t>
    </rPh>
    <rPh sb="13" eb="14">
      <t>ト</t>
    </rPh>
    <rPh sb="15" eb="16">
      <t>ク</t>
    </rPh>
    <phoneticPr fontId="4"/>
  </si>
  <si>
    <t>重点的な取組</t>
    <rPh sb="0" eb="3">
      <t>ジュウテンテキ</t>
    </rPh>
    <rPh sb="4" eb="6">
      <t>トリクミ</t>
    </rPh>
    <phoneticPr fontId="4"/>
  </si>
  <si>
    <t>取組の具体的な内容</t>
    <rPh sb="0" eb="2">
      <t>トリクミ</t>
    </rPh>
    <rPh sb="3" eb="6">
      <t>グタイテキ</t>
    </rPh>
    <rPh sb="7" eb="9">
      <t>ナイヨウ</t>
    </rPh>
    <phoneticPr fontId="4"/>
  </si>
  <si>
    <t>取組に関わる調査結果</t>
    <rPh sb="0" eb="2">
      <t>トリクミ</t>
    </rPh>
    <rPh sb="3" eb="4">
      <t>カカ</t>
    </rPh>
    <rPh sb="6" eb="8">
      <t>チョウサ</t>
    </rPh>
    <rPh sb="8" eb="10">
      <t>ケッカ</t>
    </rPh>
    <phoneticPr fontId="4"/>
  </si>
  <si>
    <t>★国・県・市の結果を踏まえての次年度の方向性</t>
    <rPh sb="1" eb="2">
      <t>クニ</t>
    </rPh>
    <rPh sb="3" eb="4">
      <t>ケン</t>
    </rPh>
    <rPh sb="5" eb="6">
      <t>シ</t>
    </rPh>
    <rPh sb="7" eb="9">
      <t>ケッカ</t>
    </rPh>
    <rPh sb="10" eb="11">
      <t>フ</t>
    </rPh>
    <rPh sb="15" eb="18">
      <t>ジネンド</t>
    </rPh>
    <rPh sb="19" eb="21">
      <t>ホウコウ</t>
    </rPh>
    <rPh sb="21" eb="22">
      <t>セイ</t>
    </rPh>
    <phoneticPr fontId="4"/>
  </si>
  <si>
    <t>宇都宮市立清原北小学校</t>
    <phoneticPr fontId="4"/>
  </si>
  <si>
    <t>・今後も工業生産に関する映像資料等を効果的に活用し，身近な問題としてとらえさせる。</t>
    <rPh sb="1" eb="3">
      <t>コンゴ</t>
    </rPh>
    <rPh sb="4" eb="6">
      <t>コウギョウ</t>
    </rPh>
    <rPh sb="6" eb="8">
      <t>セイサン</t>
    </rPh>
    <rPh sb="9" eb="10">
      <t>カン</t>
    </rPh>
    <rPh sb="12" eb="14">
      <t>エイゾウ</t>
    </rPh>
    <rPh sb="14" eb="16">
      <t>シリョウ</t>
    </rPh>
    <rPh sb="16" eb="17">
      <t>トウ</t>
    </rPh>
    <rPh sb="18" eb="21">
      <t>コウカテキ</t>
    </rPh>
    <rPh sb="22" eb="24">
      <t>カツヨウ</t>
    </rPh>
    <rPh sb="26" eb="28">
      <t>ミヂカ</t>
    </rPh>
    <rPh sb="29" eb="31">
      <t>モンダイ</t>
    </rPh>
    <phoneticPr fontId="4"/>
  </si>
  <si>
    <t>平均正答率は，市の平均を1.8ポイント上回っている。
〇●食物における問題の正答率は，90％以上と高いが，気体の流れを生物・植物との関係性に置き換える考え方についての正答率は，52.4％と比較的低かった。
●光合成のメカニズムを説明する問題の正答率が52.4％と約半数程度だった。</t>
    <rPh sb="0" eb="2">
      <t>ヘイキン</t>
    </rPh>
    <rPh sb="2" eb="4">
      <t>セイトウ</t>
    </rPh>
    <rPh sb="4" eb="5">
      <t>リツ</t>
    </rPh>
    <rPh sb="7" eb="8">
      <t>シ</t>
    </rPh>
    <rPh sb="9" eb="11">
      <t>ヘイキン</t>
    </rPh>
    <rPh sb="19" eb="21">
      <t>ウワマワ</t>
    </rPh>
    <rPh sb="29" eb="31">
      <t>ショクモツ</t>
    </rPh>
    <rPh sb="35" eb="37">
      <t>モンダイ</t>
    </rPh>
    <rPh sb="38" eb="40">
      <t>セイトウ</t>
    </rPh>
    <rPh sb="40" eb="41">
      <t>リツ</t>
    </rPh>
    <rPh sb="46" eb="48">
      <t>イジョウ</t>
    </rPh>
    <rPh sb="49" eb="50">
      <t>タカ</t>
    </rPh>
    <rPh sb="53" eb="55">
      <t>キタイ</t>
    </rPh>
    <rPh sb="56" eb="57">
      <t>ナガ</t>
    </rPh>
    <rPh sb="59" eb="61">
      <t>セイブツ</t>
    </rPh>
    <rPh sb="62" eb="64">
      <t>ショクブツ</t>
    </rPh>
    <rPh sb="66" eb="69">
      <t>カンケイセイ</t>
    </rPh>
    <rPh sb="70" eb="71">
      <t>オ</t>
    </rPh>
    <rPh sb="72" eb="73">
      <t>カ</t>
    </rPh>
    <rPh sb="75" eb="76">
      <t>カンガ</t>
    </rPh>
    <rPh sb="77" eb="78">
      <t>カタ</t>
    </rPh>
    <rPh sb="83" eb="85">
      <t>セイトウ</t>
    </rPh>
    <rPh sb="85" eb="86">
      <t>リツ</t>
    </rPh>
    <rPh sb="94" eb="97">
      <t>ヒカクテキ</t>
    </rPh>
    <rPh sb="97" eb="98">
      <t>ヒク</t>
    </rPh>
    <rPh sb="104" eb="107">
      <t>コウゴウセイ</t>
    </rPh>
    <rPh sb="114" eb="116">
      <t>セツメイ</t>
    </rPh>
    <rPh sb="118" eb="120">
      <t>モンダイ</t>
    </rPh>
    <rPh sb="121" eb="123">
      <t>セイトウ</t>
    </rPh>
    <rPh sb="123" eb="124">
      <t>リツ</t>
    </rPh>
    <rPh sb="131" eb="132">
      <t>ヤク</t>
    </rPh>
    <rPh sb="132" eb="134">
      <t>ハンスウ</t>
    </rPh>
    <rPh sb="134" eb="136">
      <t>テイド</t>
    </rPh>
    <phoneticPr fontId="2"/>
  </si>
  <si>
    <t>・漢字の学習については，引き続き家庭学習や朝の学習の時間などで計画的に取り組ませていく。
・日常生活の中で敬語の指導を継続的に行い，正しい敬語の使い方を身に付けさせる。</t>
    <rPh sb="48" eb="50">
      <t>セイカツ</t>
    </rPh>
    <rPh sb="66" eb="67">
      <t>タダ</t>
    </rPh>
    <rPh sb="69" eb="71">
      <t>ケイゴ</t>
    </rPh>
    <rPh sb="72" eb="73">
      <t>ツカ</t>
    </rPh>
    <rPh sb="74" eb="75">
      <t>カタ</t>
    </rPh>
    <rPh sb="76" eb="77">
      <t>ミ</t>
    </rPh>
    <rPh sb="78" eb="79">
      <t>ツ</t>
    </rPh>
    <phoneticPr fontId="4"/>
  </si>
  <si>
    <t>平均正答率は，市の平均を3.2ポイント上回っている。
○●6年生の漢字の読みの正答率は，市の平均より低く，5年生の漢字の書きの正答率は市の平均より高い。
○●熟語の成り立ちや敬語の使い方の問題のいずれも市の平均より高いが，謙譲語の正答率が90.5％に対し，敬語の中から尊敬語を選ぶ問題は52.4％と低かった。</t>
    <rPh sb="19" eb="20">
      <t>ウエ</t>
    </rPh>
    <rPh sb="36" eb="37">
      <t>ヨ</t>
    </rPh>
    <rPh sb="44" eb="45">
      <t>シ</t>
    </rPh>
    <rPh sb="46" eb="48">
      <t>ヘイキン</t>
    </rPh>
    <rPh sb="50" eb="51">
      <t>ヒク</t>
    </rPh>
    <rPh sb="54" eb="56">
      <t>ネンセイ</t>
    </rPh>
    <rPh sb="57" eb="59">
      <t>カンジ</t>
    </rPh>
    <rPh sb="60" eb="61">
      <t>カ</t>
    </rPh>
    <rPh sb="63" eb="65">
      <t>セイトウ</t>
    </rPh>
    <rPh sb="65" eb="66">
      <t>リツ</t>
    </rPh>
    <rPh sb="67" eb="68">
      <t>シ</t>
    </rPh>
    <rPh sb="69" eb="71">
      <t>ヘイキン</t>
    </rPh>
    <rPh sb="73" eb="74">
      <t>タカ</t>
    </rPh>
    <rPh sb="79" eb="81">
      <t>ジュクゴ</t>
    </rPh>
    <rPh sb="82" eb="83">
      <t>ナ</t>
    </rPh>
    <rPh sb="84" eb="85">
      <t>タ</t>
    </rPh>
    <rPh sb="87" eb="89">
      <t>ケイゴ</t>
    </rPh>
    <rPh sb="90" eb="91">
      <t>ツカ</t>
    </rPh>
    <rPh sb="92" eb="93">
      <t>カタ</t>
    </rPh>
    <rPh sb="94" eb="96">
      <t>モンダイ</t>
    </rPh>
    <rPh sb="101" eb="102">
      <t>シ</t>
    </rPh>
    <rPh sb="103" eb="105">
      <t>ヘイキン</t>
    </rPh>
    <rPh sb="107" eb="108">
      <t>タカ</t>
    </rPh>
    <rPh sb="111" eb="114">
      <t>ケンジョウゴ</t>
    </rPh>
    <rPh sb="115" eb="117">
      <t>セイトウ</t>
    </rPh>
    <rPh sb="117" eb="118">
      <t>リツ</t>
    </rPh>
    <rPh sb="125" eb="126">
      <t>タイ</t>
    </rPh>
    <rPh sb="128" eb="130">
      <t>ケイゴ</t>
    </rPh>
    <rPh sb="131" eb="132">
      <t>ナカ</t>
    </rPh>
    <rPh sb="138" eb="139">
      <t>エラ</t>
    </rPh>
    <rPh sb="140" eb="142">
      <t>モンダイ</t>
    </rPh>
    <phoneticPr fontId="4"/>
  </si>
  <si>
    <t>・資料の内容を読み取って文章に適切に書き表す活動は，社会や総合的な学習の時間など他教科でも取り組み，定着を図る。また，グループ活動を取り入れ，情報の扱い方について議論しながら学び合う機会を設ける。</t>
    <rPh sb="29" eb="32">
      <t>ソウゴウテキ</t>
    </rPh>
    <rPh sb="33" eb="35">
      <t>ガクシュウ</t>
    </rPh>
    <rPh sb="36" eb="38">
      <t>ジカン</t>
    </rPh>
    <rPh sb="63" eb="65">
      <t>カツドウ</t>
    </rPh>
    <rPh sb="66" eb="67">
      <t>ト</t>
    </rPh>
    <rPh sb="68" eb="69">
      <t>イ</t>
    </rPh>
    <rPh sb="71" eb="73">
      <t>ジョウホウ</t>
    </rPh>
    <rPh sb="74" eb="75">
      <t>アツカ</t>
    </rPh>
    <rPh sb="76" eb="77">
      <t>カタ</t>
    </rPh>
    <rPh sb="81" eb="83">
      <t>ギロン</t>
    </rPh>
    <rPh sb="87" eb="88">
      <t>マナ</t>
    </rPh>
    <rPh sb="89" eb="90">
      <t>ア</t>
    </rPh>
    <rPh sb="91" eb="93">
      <t>キカイ</t>
    </rPh>
    <rPh sb="94" eb="95">
      <t>モウ</t>
    </rPh>
    <phoneticPr fontId="4"/>
  </si>
  <si>
    <t>平均正答率は，市の平均を14.8ポイント下回っている。
●漢字の由来について理解している児童が47.6％と少ない。</t>
    <rPh sb="0" eb="2">
      <t>ヘイキン</t>
    </rPh>
    <rPh sb="2" eb="4">
      <t>セイトウ</t>
    </rPh>
    <rPh sb="4" eb="5">
      <t>リツ</t>
    </rPh>
    <rPh sb="7" eb="8">
      <t>シ</t>
    </rPh>
    <rPh sb="9" eb="11">
      <t>ヘイキン</t>
    </rPh>
    <rPh sb="20" eb="22">
      <t>シタマワ</t>
    </rPh>
    <rPh sb="29" eb="31">
      <t>カンジ</t>
    </rPh>
    <rPh sb="32" eb="34">
      <t>ユライ</t>
    </rPh>
    <rPh sb="38" eb="40">
      <t>リカイ</t>
    </rPh>
    <rPh sb="44" eb="46">
      <t>ジドウ</t>
    </rPh>
    <rPh sb="53" eb="54">
      <t>スク</t>
    </rPh>
    <phoneticPr fontId="2"/>
  </si>
  <si>
    <t>・漢字の読み書きだけでなく，組み立てや由来，意味についても理解できるよう，単元の学習後も継続して指導する。</t>
    <rPh sb="1" eb="3">
      <t>カンジ</t>
    </rPh>
    <rPh sb="4" eb="5">
      <t>ヨ</t>
    </rPh>
    <rPh sb="6" eb="7">
      <t>カ</t>
    </rPh>
    <rPh sb="14" eb="15">
      <t>ク</t>
    </rPh>
    <rPh sb="16" eb="17">
      <t>タ</t>
    </rPh>
    <rPh sb="19" eb="21">
      <t>ユライ</t>
    </rPh>
    <rPh sb="22" eb="24">
      <t>イミ</t>
    </rPh>
    <rPh sb="29" eb="31">
      <t>リカイ</t>
    </rPh>
    <rPh sb="37" eb="39">
      <t>タンゲン</t>
    </rPh>
    <rPh sb="40" eb="42">
      <t>ガクシュウ</t>
    </rPh>
    <rPh sb="42" eb="43">
      <t>ゴ</t>
    </rPh>
    <rPh sb="44" eb="46">
      <t>ケイゾク</t>
    </rPh>
    <rPh sb="48" eb="50">
      <t>シドウ</t>
    </rPh>
    <phoneticPr fontId="2"/>
  </si>
  <si>
    <t>平均正答率は，市の平均を7.4ポイント上回っている。
○●指定された長さで，2段落構成の文章を書くことができる児童の割合は市の平均より高かったが，グラフから読み取ったことを記述できた児童の割合が市より2.2ポイント低かった。</t>
    <rPh sb="19" eb="21">
      <t>ウワマワ</t>
    </rPh>
    <rPh sb="29" eb="31">
      <t>シテイ</t>
    </rPh>
    <rPh sb="34" eb="35">
      <t>ナガ</t>
    </rPh>
    <rPh sb="39" eb="41">
      <t>ダンラク</t>
    </rPh>
    <rPh sb="41" eb="43">
      <t>コウセイ</t>
    </rPh>
    <rPh sb="44" eb="46">
      <t>ブンショウ</t>
    </rPh>
    <rPh sb="47" eb="48">
      <t>カ</t>
    </rPh>
    <rPh sb="55" eb="57">
      <t>ジドウ</t>
    </rPh>
    <rPh sb="58" eb="60">
      <t>ワリアイ</t>
    </rPh>
    <rPh sb="61" eb="62">
      <t>シ</t>
    </rPh>
    <rPh sb="63" eb="65">
      <t>ヘイキン</t>
    </rPh>
    <rPh sb="67" eb="68">
      <t>タカ</t>
    </rPh>
    <rPh sb="78" eb="79">
      <t>ヨ</t>
    </rPh>
    <rPh sb="80" eb="81">
      <t>ト</t>
    </rPh>
    <rPh sb="86" eb="88">
      <t>キジュツ</t>
    </rPh>
    <rPh sb="91" eb="93">
      <t>ジドウ</t>
    </rPh>
    <rPh sb="94" eb="96">
      <t>ワリアイ</t>
    </rPh>
    <rPh sb="97" eb="98">
      <t>シ</t>
    </rPh>
    <rPh sb="107" eb="108">
      <t>ヒク</t>
    </rPh>
    <phoneticPr fontId="4"/>
  </si>
  <si>
    <t>平均正答率は，市の平均を2.3ポイント上回っている。
○●説明文の文章全体の構成や論の進め方の正答率は市とほぼ同じかやや上回っているが，文章全体の構成を捉えられた児童は57.1％と低い。
●物語文においては，登場人物の心情について描写をもとに捉える問題の正答率が，市より3.5ポイント低かった。</t>
    <rPh sb="19" eb="21">
      <t>ウワマワ</t>
    </rPh>
    <rPh sb="29" eb="32">
      <t>セツメイブン</t>
    </rPh>
    <rPh sb="33" eb="35">
      <t>ブンショウ</t>
    </rPh>
    <rPh sb="35" eb="37">
      <t>ゼンタイ</t>
    </rPh>
    <rPh sb="38" eb="40">
      <t>コウセイ</t>
    </rPh>
    <rPh sb="41" eb="42">
      <t>ロン</t>
    </rPh>
    <rPh sb="43" eb="44">
      <t>スス</t>
    </rPh>
    <rPh sb="45" eb="46">
      <t>カタ</t>
    </rPh>
    <rPh sb="47" eb="49">
      <t>セイトウ</t>
    </rPh>
    <rPh sb="49" eb="50">
      <t>リツ</t>
    </rPh>
    <rPh sb="51" eb="52">
      <t>シ</t>
    </rPh>
    <rPh sb="55" eb="56">
      <t>オナ</t>
    </rPh>
    <rPh sb="60" eb="62">
      <t>ウワマワ</t>
    </rPh>
    <rPh sb="68" eb="70">
      <t>ブンショウ</t>
    </rPh>
    <rPh sb="70" eb="72">
      <t>ゼンタイ</t>
    </rPh>
    <rPh sb="73" eb="75">
      <t>コウセイ</t>
    </rPh>
    <rPh sb="76" eb="77">
      <t>トラ</t>
    </rPh>
    <rPh sb="81" eb="83">
      <t>ジドウ</t>
    </rPh>
    <rPh sb="90" eb="91">
      <t>ヒク</t>
    </rPh>
    <rPh sb="95" eb="97">
      <t>モノガタリ</t>
    </rPh>
    <rPh sb="97" eb="98">
      <t>ブン</t>
    </rPh>
    <rPh sb="104" eb="106">
      <t>トウジョウ</t>
    </rPh>
    <rPh sb="106" eb="108">
      <t>ジンブツ</t>
    </rPh>
    <rPh sb="109" eb="111">
      <t>シンジョウ</t>
    </rPh>
    <rPh sb="115" eb="117">
      <t>ビョウシャ</t>
    </rPh>
    <rPh sb="121" eb="122">
      <t>トラ</t>
    </rPh>
    <rPh sb="124" eb="126">
      <t>モンダイ</t>
    </rPh>
    <rPh sb="127" eb="129">
      <t>セイトウ</t>
    </rPh>
    <rPh sb="129" eb="130">
      <t>リツ</t>
    </rPh>
    <rPh sb="132" eb="133">
      <t>シ</t>
    </rPh>
    <rPh sb="142" eb="143">
      <t>ヒク</t>
    </rPh>
    <phoneticPr fontId="4"/>
  </si>
  <si>
    <t>児童一人一人の達成感や成就感を高める授業づくり</t>
    <phoneticPr fontId="2"/>
  </si>
  <si>
    <t>家庭学習の充実と習慣化</t>
    <phoneticPr fontId="2"/>
  </si>
  <si>
    <t>・児童一人一人の達成感や成就感を高めるための授業展開の工夫
・自己表現や相互理解・相互交流を促す活動の工夫
・家庭学習の充実と習慣化</t>
    <phoneticPr fontId="2"/>
  </si>
  <si>
    <t>・学習意欲を高める導入の工夫や，めあての提示と見通し，学習の振り返りを徹底した授業づくり
・ユニバーサルデザインの視点を取り入れた教材や授業展開の工夫
・デジタル教材やタブレット等のICT機器の効果的な活用</t>
    <phoneticPr fontId="2"/>
  </si>
  <si>
    <t>アンケートにおいて，「学習していて，おもしろい、楽しいと思うことがある。」の肯定回答は，ほとんどの学年で9割を超えている。一方で８割に満たない学年があったり，教科によって苦手意識が見られたりする。引き続き児童の興味関心に合った題材の選択や，学習意欲を高める導入の工夫など，授業づくりに取り組んでいく。</t>
    <rPh sb="49" eb="51">
      <t>ガクネン</t>
    </rPh>
    <rPh sb="53" eb="54">
      <t>ワリ</t>
    </rPh>
    <rPh sb="55" eb="56">
      <t>コ</t>
    </rPh>
    <rPh sb="61" eb="63">
      <t>イッポウ</t>
    </rPh>
    <rPh sb="65" eb="66">
      <t>ワリ</t>
    </rPh>
    <rPh sb="67" eb="68">
      <t>ミ</t>
    </rPh>
    <rPh sb="71" eb="73">
      <t>ガクネン</t>
    </rPh>
    <rPh sb="90" eb="91">
      <t>ミ</t>
    </rPh>
    <phoneticPr fontId="2"/>
  </si>
  <si>
    <t xml:space="preserve">・自分で計画を立てて家庭学習に取り組めるような宿題の出し方や内容の工夫
・自主学習の内容例や参考になるよい実践の紹介
</t>
    <rPh sb="46" eb="48">
      <t>サンコウ</t>
    </rPh>
    <phoneticPr fontId="2"/>
  </si>
  <si>
    <t>平均正答率は，市の平均を2.3ポイント上回っている。
〇正多角形・合同・立体の問題の正答率は90％を上回っている。
●対称な図形の線対称・点対称についての問題はどちらも市の正答率を下回った。また，合同な三角形を作図する問題も市の正答率を10.3ポイント下回っている。</t>
  </si>
  <si>
    <t>平均正答率は，市の平均を6.2ポイント上回っている。
〇度数分布表を完成させる問題は正答率が95.2％と市の正答率を7.6ポイント上回った。
●代表値を用いてデータの説明を記述する問題では市の正答率よりも17.8ポイント上回る結果ではあったが，校内正答率は47.6％と低かった。</t>
  </si>
  <si>
    <t>平均正答率は，市の平均とほぼ同じである。
○互いの立場や意図を明確にしながら計画的に話し合うための発言を記述する問題の正答率は42.9％と，市の平均より17.5ポイント高かった。
●話し手の目的に応じて話の内容を捉える問題では，市の平均より12.4ポイント低かった。</t>
    <rPh sb="14" eb="15">
      <t>オナ</t>
    </rPh>
    <rPh sb="22" eb="23">
      <t>タガ</t>
    </rPh>
    <rPh sb="25" eb="27">
      <t>タチバ</t>
    </rPh>
    <rPh sb="28" eb="30">
      <t>イト</t>
    </rPh>
    <rPh sb="31" eb="33">
      <t>メイカク</t>
    </rPh>
    <rPh sb="38" eb="40">
      <t>ケイカク</t>
    </rPh>
    <rPh sb="40" eb="41">
      <t>テキ</t>
    </rPh>
    <rPh sb="42" eb="43">
      <t>ハナ</t>
    </rPh>
    <rPh sb="44" eb="45">
      <t>ア</t>
    </rPh>
    <rPh sb="49" eb="51">
      <t>ハツゲン</t>
    </rPh>
    <rPh sb="52" eb="54">
      <t>キジュツ</t>
    </rPh>
    <rPh sb="84" eb="85">
      <t>タカ</t>
    </rPh>
    <rPh sb="91" eb="92">
      <t>ハナ</t>
    </rPh>
    <rPh sb="93" eb="94">
      <t>テ</t>
    </rPh>
    <rPh sb="95" eb="97">
      <t>モクテキ</t>
    </rPh>
    <rPh sb="98" eb="99">
      <t>オウ</t>
    </rPh>
    <rPh sb="101" eb="102">
      <t>ハナシ</t>
    </rPh>
    <rPh sb="103" eb="105">
      <t>ナイヨウ</t>
    </rPh>
    <rPh sb="106" eb="107">
      <t>トラ</t>
    </rPh>
    <rPh sb="109" eb="111">
      <t>モンダイ</t>
    </rPh>
    <rPh sb="114" eb="115">
      <t>シ</t>
    </rPh>
    <rPh sb="116" eb="118">
      <t>ヘイキン</t>
    </rPh>
    <rPh sb="128" eb="129">
      <t>ヒク</t>
    </rPh>
    <phoneticPr fontId="4"/>
  </si>
  <si>
    <t>平均正答率は，市の平均を18.1ポイント上回っている。
○情報と情報との関係について理解し，目的に応じて文章を簡単にまとめて記述する問題では，正答率が52.4％と市の平均を25.9ポイント上回った。</t>
    <phoneticPr fontId="4"/>
  </si>
  <si>
    <t>・聞く力・話す力の育成を図り，話し手の意図を考えながら聞く力や，自分の立場を明確にして話す力を身に付けさせる。全ての児童に司会者等の役割を経験させ，考えをまとめる機会を設け，話し合い活動を充実させる。</t>
    <rPh sb="32" eb="34">
      <t>ジブン</t>
    </rPh>
    <rPh sb="35" eb="37">
      <t>タチバ</t>
    </rPh>
    <rPh sb="38" eb="40">
      <t>メイカク</t>
    </rPh>
    <rPh sb="43" eb="44">
      <t>ハナ</t>
    </rPh>
    <rPh sb="74" eb="75">
      <t>カンガ</t>
    </rPh>
    <phoneticPr fontId="4"/>
  </si>
  <si>
    <t xml:space="preserve">・定められた条件の中で文章を書く機会を意識的に設け，文章を書くことに慣れさせる。また，内容的な条件を満たして文章を書く指導を行い，相手の意図を正確に捉え，自分の立場や考えを明らかにして考えを述書けるようにする。
</t>
    <rPh sb="1" eb="2">
      <t>サダ</t>
    </rPh>
    <rPh sb="6" eb="8">
      <t>ジョウケン</t>
    </rPh>
    <rPh sb="9" eb="10">
      <t>ナカ</t>
    </rPh>
    <rPh sb="11" eb="13">
      <t>ブンショウ</t>
    </rPh>
    <rPh sb="14" eb="15">
      <t>カ</t>
    </rPh>
    <rPh sb="16" eb="18">
      <t>キカイ</t>
    </rPh>
    <rPh sb="19" eb="22">
      <t>イシキテキ</t>
    </rPh>
    <rPh sb="23" eb="24">
      <t>モウ</t>
    </rPh>
    <rPh sb="71" eb="73">
      <t>セイカク</t>
    </rPh>
    <rPh sb="96" eb="97">
      <t>カ</t>
    </rPh>
    <phoneticPr fontId="4"/>
  </si>
  <si>
    <t>・物語文では，授業において情景描写と人物の心情の関連に気付かせたり，工夫して音読したりするなどして，より深い心情表現を理解させる。
・説明文では，段落ごとの要旨や文章構造をまとめる活動に取り組ませるとともに，筆者の考えが記述されている部分をきちんとおさえ，筆者の意図を正確に捉えられるようにする。</t>
    <rPh sb="34" eb="36">
      <t>クフウ</t>
    </rPh>
    <rPh sb="38" eb="40">
      <t>オンドク</t>
    </rPh>
    <rPh sb="73" eb="75">
      <t>ダンラク</t>
    </rPh>
    <rPh sb="78" eb="80">
      <t>ヨウシ</t>
    </rPh>
    <rPh sb="81" eb="83">
      <t>ブンショウ</t>
    </rPh>
    <rPh sb="83" eb="85">
      <t>コウゾウ</t>
    </rPh>
    <rPh sb="90" eb="92">
      <t>カツドウ</t>
    </rPh>
    <phoneticPr fontId="4"/>
  </si>
  <si>
    <t>３年生以上のアンケートにおいて，「自分で計画を立てて家庭学習に取り組んでいる」の肯定回答は，市の肯定割合より高い学年もあるが，学年によって大きな差が見られる。再度，自主学習の進め方を確認したり，よい実践を紹介し，参考にさせたりするなど，より一層，工夫した取り組みが必要である。</t>
    <rPh sb="46" eb="47">
      <t>シ</t>
    </rPh>
    <rPh sb="48" eb="50">
      <t>コウテイ</t>
    </rPh>
    <rPh sb="50" eb="52">
      <t>ワリアイ</t>
    </rPh>
    <rPh sb="54" eb="55">
      <t>タカ</t>
    </rPh>
    <rPh sb="63" eb="65">
      <t>ガクネン</t>
    </rPh>
    <rPh sb="79" eb="81">
      <t>サイド</t>
    </rPh>
    <rPh sb="82" eb="84">
      <t>ジシュ</t>
    </rPh>
    <rPh sb="84" eb="86">
      <t>ガクシュウ</t>
    </rPh>
    <rPh sb="87" eb="88">
      <t>スス</t>
    </rPh>
    <rPh sb="89" eb="90">
      <t>カタ</t>
    </rPh>
    <rPh sb="91" eb="93">
      <t>カクニン</t>
    </rPh>
    <rPh sb="106" eb="108">
      <t>サンコウ</t>
    </rPh>
    <rPh sb="123" eb="125">
      <t>クフウ</t>
    </rPh>
    <phoneticPr fontId="2"/>
  </si>
  <si>
    <t>・単元全体の総合的な理解力を維持するため，ねらい・準備物・方法・結果を明確にした実験観察を行い，整理してまとめるようにする。
・学習のまとめの際には，キーワードをもとに記述し，自分の考えを話す活動を増やして，学んだことを整理することに慣れさせる。</t>
    <rPh sb="1" eb="3">
      <t>タンゲン</t>
    </rPh>
    <rPh sb="3" eb="5">
      <t>ゼンタイ</t>
    </rPh>
    <rPh sb="14" eb="16">
      <t>イジ</t>
    </rPh>
    <rPh sb="25" eb="27">
      <t>ジュンビ</t>
    </rPh>
    <rPh sb="27" eb="28">
      <t>ブツ</t>
    </rPh>
    <rPh sb="29" eb="31">
      <t>ホウホウ</t>
    </rPh>
    <rPh sb="32" eb="34">
      <t>ケッカ</t>
    </rPh>
    <rPh sb="35" eb="37">
      <t>メイカク</t>
    </rPh>
    <rPh sb="40" eb="42">
      <t>ジッケン</t>
    </rPh>
    <rPh sb="42" eb="44">
      <t>カンサツ</t>
    </rPh>
    <rPh sb="45" eb="46">
      <t>オコナ</t>
    </rPh>
    <rPh sb="48" eb="50">
      <t>セイリ</t>
    </rPh>
    <rPh sb="64" eb="66">
      <t>ガクシュウ</t>
    </rPh>
    <rPh sb="71" eb="72">
      <t>サイ</t>
    </rPh>
    <rPh sb="84" eb="86">
      <t>キジュツ</t>
    </rPh>
    <rPh sb="88" eb="90">
      <t>ジブン</t>
    </rPh>
    <rPh sb="91" eb="92">
      <t>カンガ</t>
    </rPh>
    <rPh sb="94" eb="95">
      <t>ハナ</t>
    </rPh>
    <rPh sb="96" eb="98">
      <t>カツドウ</t>
    </rPh>
    <rPh sb="99" eb="100">
      <t>フ</t>
    </rPh>
    <rPh sb="104" eb="105">
      <t>マナ</t>
    </rPh>
    <rPh sb="110" eb="112">
      <t>セイリ</t>
    </rPh>
    <rPh sb="117" eb="118">
      <t>ナ</t>
    </rPh>
    <phoneticPr fontId="2"/>
  </si>
  <si>
    <t>・事実や自分の考えを正確に図に表したり，文章にしたりする活動を通して，物質のつながりや目に見えない変化を理解できるようにする。</t>
    <rPh sb="1" eb="3">
      <t>ジジツ</t>
    </rPh>
    <rPh sb="4" eb="6">
      <t>ジブン</t>
    </rPh>
    <rPh sb="7" eb="8">
      <t>カンガ</t>
    </rPh>
    <rPh sb="10" eb="12">
      <t>セイカク</t>
    </rPh>
    <rPh sb="13" eb="14">
      <t>ズ</t>
    </rPh>
    <rPh sb="15" eb="16">
      <t>アラワ</t>
    </rPh>
    <rPh sb="20" eb="22">
      <t>ブンショウ</t>
    </rPh>
    <rPh sb="28" eb="30">
      <t>カツドウ</t>
    </rPh>
    <rPh sb="31" eb="32">
      <t>トオ</t>
    </rPh>
    <rPh sb="35" eb="37">
      <t>ブッシツ</t>
    </rPh>
    <rPh sb="43" eb="44">
      <t>メ</t>
    </rPh>
    <rPh sb="45" eb="46">
      <t>ミ</t>
    </rPh>
    <rPh sb="49" eb="51">
      <t>ヘンカ</t>
    </rPh>
    <rPh sb="52" eb="54">
      <t>リカイ</t>
    </rPh>
    <phoneticPr fontId="2"/>
  </si>
  <si>
    <t>平均正答率は，市の平均を6.9ポイント上回っている。
〇ふりこ，ものの溶け方，ものの燃え方における知識・理解についての正答率は，90％以上と高かった。
●容器内のろうそくの火が消えた理由についての考察を改善し，記述する問題については，正答率が33.3％と低かった。</t>
    <rPh sb="0" eb="2">
      <t>ヘイキン</t>
    </rPh>
    <rPh sb="2" eb="4">
      <t>セイトウ</t>
    </rPh>
    <rPh sb="4" eb="5">
      <t>リツ</t>
    </rPh>
    <rPh sb="7" eb="8">
      <t>シ</t>
    </rPh>
    <rPh sb="9" eb="11">
      <t>ヘイキン</t>
    </rPh>
    <rPh sb="19" eb="21">
      <t>ウワマワ</t>
    </rPh>
    <rPh sb="35" eb="36">
      <t>ト</t>
    </rPh>
    <rPh sb="37" eb="38">
      <t>カタ</t>
    </rPh>
    <rPh sb="42" eb="43">
      <t>モ</t>
    </rPh>
    <rPh sb="44" eb="45">
      <t>カタ</t>
    </rPh>
    <rPh sb="49" eb="51">
      <t>チシキ</t>
    </rPh>
    <rPh sb="52" eb="54">
      <t>リカイ</t>
    </rPh>
    <rPh sb="59" eb="61">
      <t>セイトウ</t>
    </rPh>
    <rPh sb="61" eb="62">
      <t>リツ</t>
    </rPh>
    <rPh sb="67" eb="69">
      <t>イジョウ</t>
    </rPh>
    <rPh sb="70" eb="71">
      <t>タカ</t>
    </rPh>
    <rPh sb="77" eb="79">
      <t>ヨウキ</t>
    </rPh>
    <rPh sb="79" eb="80">
      <t>ナイ</t>
    </rPh>
    <rPh sb="86" eb="87">
      <t>ヒ</t>
    </rPh>
    <rPh sb="88" eb="89">
      <t>キ</t>
    </rPh>
    <rPh sb="91" eb="93">
      <t>リユウ</t>
    </rPh>
    <rPh sb="98" eb="100">
      <t>コウサツ</t>
    </rPh>
    <rPh sb="101" eb="103">
      <t>カイゼン</t>
    </rPh>
    <rPh sb="105" eb="107">
      <t>キジュツ</t>
    </rPh>
    <rPh sb="109" eb="111">
      <t>モンダイ</t>
    </rPh>
    <rPh sb="117" eb="119">
      <t>セイトウ</t>
    </rPh>
    <rPh sb="119" eb="120">
      <t>リツ</t>
    </rPh>
    <rPh sb="127" eb="128">
      <t>ヒク</t>
    </rPh>
    <phoneticPr fontId="2"/>
  </si>
  <si>
    <t>・朝の学習などを活用して，引き続き分数の計算等に取り組み，基礎の定着を図る。
・数直線のかき方を再確認し，文章問題から数量関係を数直線に表す活動を多く取り入れる。</t>
    <rPh sb="24" eb="25">
      <t>ト</t>
    </rPh>
    <rPh sb="26" eb="27">
      <t>ク</t>
    </rPh>
    <rPh sb="48" eb="49">
      <t>サイ</t>
    </rPh>
    <phoneticPr fontId="2"/>
  </si>
  <si>
    <t>平均正答率は，市の平均を7.3ポイント上回っている。
〇分数同士のかけ算・わり算や，図から立式をする問題では正答率が95％を超えている。
●数量の関係を数直線に表したり、整数×小数の計算のしかたを説明したりする問題で正答率が60％台にとどまっている。</t>
    <rPh sb="62" eb="63">
      <t>コ</t>
    </rPh>
    <phoneticPr fontId="2"/>
  </si>
  <si>
    <t>・対称な図形では，作図を通し線対称と点対称のそれぞれの特徴を理解させる。
・合同な三角形の作図では，基礎的な描き方や作図に必要な条件を確認してから描く習慣をつけさせる。</t>
    <rPh sb="54" eb="55">
      <t>カ</t>
    </rPh>
    <rPh sb="73" eb="74">
      <t>カ</t>
    </rPh>
    <phoneticPr fontId="2"/>
  </si>
  <si>
    <t>・割合の問題では，基準量・比較量・割合を明確にし，それぞれの関係や求め方を復習し，練習問題で慣れさせ，身に付けさせる。</t>
    <rPh sb="51" eb="52">
      <t>ミ</t>
    </rPh>
    <rPh sb="53" eb="54">
      <t>ツ</t>
    </rPh>
    <phoneticPr fontId="2"/>
  </si>
  <si>
    <t>・代表値が示しているものを確認し，自分の考えを順序立てて説明できるよう普段から意識して指導する。</t>
    <rPh sb="35" eb="37">
      <t>フダン</t>
    </rPh>
    <rPh sb="39" eb="41">
      <t>イシキ</t>
    </rPh>
    <rPh sb="43" eb="45">
      <t>シドウ</t>
    </rPh>
    <phoneticPr fontId="2"/>
  </si>
  <si>
    <t>平均正答率は，市の平均を13.7ポイント上回っている。
〇単位量あたりの大きさ・速さの問題は市の正答率を18.2ポイント上回り高い結果となっている。
●円グラフから割合を読み取る問題では校内正答率は90.5％と高い結果であったが，読み取った割合を使って基準量から比較量を求める問題の正答率は52.4％であった。</t>
    <rPh sb="141" eb="143">
      <t>セイトウ</t>
    </rPh>
    <rPh sb="143" eb="144">
      <t>リツ</t>
    </rPh>
    <phoneticPr fontId="2"/>
  </si>
  <si>
    <t>・人物を暗記するのではなく，人物の特徴や政治，その時代の背景やその理由などを関連させながら，考えたり想像したりする楽しさを感じられるようにする。</t>
    <rPh sb="1" eb="3">
      <t>ジンブツ</t>
    </rPh>
    <rPh sb="4" eb="6">
      <t>アンキ</t>
    </rPh>
    <rPh sb="14" eb="16">
      <t>ジンブツ</t>
    </rPh>
    <rPh sb="17" eb="19">
      <t>トクチョウ</t>
    </rPh>
    <rPh sb="20" eb="22">
      <t>セイジ</t>
    </rPh>
    <rPh sb="25" eb="27">
      <t>ジダイ</t>
    </rPh>
    <rPh sb="28" eb="30">
      <t>ハイケイ</t>
    </rPh>
    <rPh sb="33" eb="35">
      <t>リユウ</t>
    </rPh>
    <rPh sb="38" eb="40">
      <t>カンレン</t>
    </rPh>
    <rPh sb="46" eb="47">
      <t>カンガ</t>
    </rPh>
    <rPh sb="50" eb="52">
      <t>ソウゾウ</t>
    </rPh>
    <rPh sb="57" eb="58">
      <t>タノ</t>
    </rPh>
    <rPh sb="61" eb="62">
      <t>カン</t>
    </rPh>
    <phoneticPr fontId="4"/>
  </si>
  <si>
    <t>・国会や裁判所などの働きについて身近な問題ととらえていない児童が多い。また，提示された資料を読み取る力が十分ではないため，資料から分かることを明確にし，話し合う活動に力を入れる。
・既習事項を忘れてしまっている児童が多いため，朝の学習の時間を使って復習をさせ，理解の定着を図る。</t>
    <rPh sb="1" eb="3">
      <t>コッカイ</t>
    </rPh>
    <rPh sb="4" eb="7">
      <t>サイバンショ</t>
    </rPh>
    <rPh sb="10" eb="11">
      <t>ハタラ</t>
    </rPh>
    <rPh sb="16" eb="18">
      <t>ミヂカ</t>
    </rPh>
    <rPh sb="19" eb="21">
      <t>モンダイ</t>
    </rPh>
    <rPh sb="29" eb="31">
      <t>ジドウ</t>
    </rPh>
    <rPh sb="32" eb="33">
      <t>オオ</t>
    </rPh>
    <rPh sb="71" eb="73">
      <t>メイカク</t>
    </rPh>
    <rPh sb="91" eb="93">
      <t>キシュウ</t>
    </rPh>
    <rPh sb="93" eb="95">
      <t>ジコウ</t>
    </rPh>
    <rPh sb="96" eb="97">
      <t>ワス</t>
    </rPh>
    <rPh sb="105" eb="107">
      <t>ジドウ</t>
    </rPh>
    <rPh sb="108" eb="109">
      <t>オオ</t>
    </rPh>
    <rPh sb="113" eb="114">
      <t>アサ</t>
    </rPh>
    <rPh sb="115" eb="117">
      <t>ガクシュウ</t>
    </rPh>
    <rPh sb="118" eb="120">
      <t>ジカン</t>
    </rPh>
    <rPh sb="121" eb="122">
      <t>ツカ</t>
    </rPh>
    <rPh sb="124" eb="126">
      <t>フクシュウ</t>
    </rPh>
    <rPh sb="130" eb="132">
      <t>リカイ</t>
    </rPh>
    <rPh sb="133" eb="135">
      <t>テイチャク</t>
    </rPh>
    <rPh sb="136" eb="137">
      <t>ハカ</t>
    </rPh>
    <phoneticPr fontId="4"/>
  </si>
  <si>
    <t>・地図，写真などの資料の読み取り方や活用の仕方を再度指導する。
・環境問題に関心をもてるよう，身近な問題と関連付けて指導する。</t>
    <rPh sb="1" eb="3">
      <t>チズ</t>
    </rPh>
    <rPh sb="4" eb="6">
      <t>シャシン</t>
    </rPh>
    <rPh sb="9" eb="11">
      <t>シリョウ</t>
    </rPh>
    <rPh sb="12" eb="13">
      <t>ヨ</t>
    </rPh>
    <rPh sb="14" eb="15">
      <t>ト</t>
    </rPh>
    <rPh sb="16" eb="17">
      <t>カタ</t>
    </rPh>
    <rPh sb="18" eb="20">
      <t>カツヨウ</t>
    </rPh>
    <rPh sb="21" eb="23">
      <t>シカタ</t>
    </rPh>
    <rPh sb="24" eb="26">
      <t>サイド</t>
    </rPh>
    <rPh sb="26" eb="28">
      <t>シドウ</t>
    </rPh>
    <rPh sb="33" eb="35">
      <t>カンキョウ</t>
    </rPh>
    <rPh sb="35" eb="37">
      <t>モンダイ</t>
    </rPh>
    <rPh sb="38" eb="40">
      <t>カンシン</t>
    </rPh>
    <rPh sb="47" eb="49">
      <t>ミジカ</t>
    </rPh>
    <rPh sb="50" eb="52">
      <t>モンダイ</t>
    </rPh>
    <rPh sb="53" eb="56">
      <t>カンレンヅ</t>
    </rPh>
    <rPh sb="58" eb="60">
      <t>シドウ</t>
    </rPh>
    <phoneticPr fontId="4"/>
  </si>
  <si>
    <t>・資料の読み取り方を再度確認するとともに，資料の内容，意図，分かることの３つのポイントを重点的に意識しながら資料を読み取るよう指導する。</t>
    <rPh sb="1" eb="3">
      <t>シリョウ</t>
    </rPh>
    <rPh sb="4" eb="5">
      <t>ヨ</t>
    </rPh>
    <rPh sb="6" eb="7">
      <t>トリ</t>
    </rPh>
    <rPh sb="8" eb="9">
      <t>カタ</t>
    </rPh>
    <rPh sb="10" eb="12">
      <t>サイド</t>
    </rPh>
    <rPh sb="12" eb="14">
      <t>カクニン</t>
    </rPh>
    <rPh sb="21" eb="23">
      <t>シリョウ</t>
    </rPh>
    <rPh sb="24" eb="26">
      <t>ナイヨウ</t>
    </rPh>
    <rPh sb="27" eb="29">
      <t>イト</t>
    </rPh>
    <rPh sb="30" eb="31">
      <t>ワ</t>
    </rPh>
    <rPh sb="44" eb="47">
      <t>ジュウテンテキ</t>
    </rPh>
    <rPh sb="48" eb="50">
      <t>イシキ</t>
    </rPh>
    <rPh sb="54" eb="56">
      <t>シリョウ</t>
    </rPh>
    <rPh sb="57" eb="58">
      <t>ヨ</t>
    </rPh>
    <rPh sb="59" eb="60">
      <t>ト</t>
    </rPh>
    <rPh sb="63" eb="65">
      <t>シドウ</t>
    </rPh>
    <phoneticPr fontId="4"/>
  </si>
  <si>
    <t>平均正答率は，市の平均を1.7ポイント上回っている。
〇日本の農業人口について，適切に資料を読み取れる児童が市より7.2ポイント高かった。
●複数の資料に着目して，魚の流通にかかる費用について捉え，判断できた児童が，市の平均より2.2ポイント低かった。</t>
    <rPh sb="0" eb="2">
      <t>ヘイキン</t>
    </rPh>
    <rPh sb="2" eb="4">
      <t>セイトウ</t>
    </rPh>
    <rPh sb="4" eb="5">
      <t>リツ</t>
    </rPh>
    <rPh sb="7" eb="8">
      <t>シ</t>
    </rPh>
    <rPh sb="9" eb="11">
      <t>ヘイキン</t>
    </rPh>
    <rPh sb="19" eb="21">
      <t>ウワマワ</t>
    </rPh>
    <rPh sb="40" eb="42">
      <t>テキセツ</t>
    </rPh>
    <rPh sb="43" eb="45">
      <t>シリョウ</t>
    </rPh>
    <rPh sb="46" eb="47">
      <t>ヨ</t>
    </rPh>
    <rPh sb="48" eb="49">
      <t>ト</t>
    </rPh>
    <rPh sb="51" eb="53">
      <t>ジドウ</t>
    </rPh>
    <rPh sb="54" eb="55">
      <t>シ</t>
    </rPh>
    <rPh sb="64" eb="65">
      <t>タカ</t>
    </rPh>
    <rPh sb="90" eb="92">
      <t>ヒヨウ</t>
    </rPh>
    <rPh sb="108" eb="109">
      <t>シ</t>
    </rPh>
    <rPh sb="110" eb="112">
      <t>ヘイキン</t>
    </rPh>
    <rPh sb="121" eb="122">
      <t>ヒク</t>
    </rPh>
    <phoneticPr fontId="4"/>
  </si>
  <si>
    <t xml:space="preserve">平均正答率は，市の平均を10.1ポイント上回っている。
○日本の鉱産資源の輸入について資料をを読み取っている児童が，市より15.7ポイント高い。
</t>
    <rPh sb="0" eb="2">
      <t>ヘイキン</t>
    </rPh>
    <rPh sb="2" eb="4">
      <t>セイトウ</t>
    </rPh>
    <rPh sb="4" eb="5">
      <t>リツ</t>
    </rPh>
    <rPh sb="7" eb="8">
      <t>シ</t>
    </rPh>
    <rPh sb="9" eb="11">
      <t>ヘイキン</t>
    </rPh>
    <rPh sb="20" eb="22">
      <t>ウワマワ</t>
    </rPh>
    <rPh sb="29" eb="31">
      <t>ニホン</t>
    </rPh>
    <rPh sb="32" eb="34">
      <t>コウサン</t>
    </rPh>
    <rPh sb="34" eb="36">
      <t>シゲン</t>
    </rPh>
    <rPh sb="37" eb="39">
      <t>ユニュウ</t>
    </rPh>
    <rPh sb="43" eb="45">
      <t>シリョウ</t>
    </rPh>
    <rPh sb="47" eb="48">
      <t>ヨ</t>
    </rPh>
    <rPh sb="49" eb="50">
      <t>ト</t>
    </rPh>
    <rPh sb="58" eb="59">
      <t>シ</t>
    </rPh>
    <rPh sb="69" eb="70">
      <t>タカ</t>
    </rPh>
    <phoneticPr fontId="4"/>
  </si>
  <si>
    <t>平均の正答率は，市の平均を10.5ポイント上回っている。
○インターネットを利用するときの注意点について理解している児童が95.2%と，とても多い。
○資料に着目して，ポイントカードの利点を考え，表現できる児童が，市より14.8ポイント高い。</t>
    <rPh sb="0" eb="2">
      <t>ヘイキン</t>
    </rPh>
    <rPh sb="3" eb="5">
      <t>セイトウ</t>
    </rPh>
    <rPh sb="5" eb="6">
      <t>リツ</t>
    </rPh>
    <rPh sb="8" eb="9">
      <t>シ</t>
    </rPh>
    <rPh sb="10" eb="12">
      <t>ヘイキン</t>
    </rPh>
    <rPh sb="21" eb="23">
      <t>ウワマワ</t>
    </rPh>
    <rPh sb="38" eb="40">
      <t>リヨウ</t>
    </rPh>
    <rPh sb="45" eb="48">
      <t>チュウイテン</t>
    </rPh>
    <rPh sb="52" eb="54">
      <t>リカイ</t>
    </rPh>
    <rPh sb="76" eb="78">
      <t>シリョウ</t>
    </rPh>
    <rPh sb="79" eb="81">
      <t>チャクモク</t>
    </rPh>
    <rPh sb="92" eb="94">
      <t>リテン</t>
    </rPh>
    <rPh sb="95" eb="96">
      <t>カンガ</t>
    </rPh>
    <rPh sb="98" eb="100">
      <t>ヒョウゲン</t>
    </rPh>
    <rPh sb="103" eb="105">
      <t>ジドウ</t>
    </rPh>
    <rPh sb="107" eb="108">
      <t>シ</t>
    </rPh>
    <rPh sb="118" eb="119">
      <t>タカ</t>
    </rPh>
    <phoneticPr fontId="4"/>
  </si>
  <si>
    <t>平均正答率は，市の平均と同じである。
○日本国憲法の三原則については，理解している児童が市の正答率より6.8ポイント上回っていた。
●非核三原則を問う問題では，市の正答率より3.7ポイント，国会のはたらきについては，市より3.4ポイント下回っていた。</t>
    <rPh sb="0" eb="2">
      <t>ヘイキン</t>
    </rPh>
    <rPh sb="2" eb="4">
      <t>セイトウ</t>
    </rPh>
    <rPh sb="4" eb="5">
      <t>リツ</t>
    </rPh>
    <rPh sb="7" eb="8">
      <t>シ</t>
    </rPh>
    <rPh sb="9" eb="11">
      <t>ヘイキン</t>
    </rPh>
    <rPh sb="12" eb="13">
      <t>オナ</t>
    </rPh>
    <rPh sb="20" eb="22">
      <t>ニホン</t>
    </rPh>
    <rPh sb="22" eb="23">
      <t>コク</t>
    </rPh>
    <rPh sb="23" eb="25">
      <t>ケンポウ</t>
    </rPh>
    <rPh sb="26" eb="29">
      <t>サンゲンソク</t>
    </rPh>
    <rPh sb="35" eb="37">
      <t>リカイ</t>
    </rPh>
    <rPh sb="41" eb="43">
      <t>ジドウ</t>
    </rPh>
    <rPh sb="44" eb="45">
      <t>シ</t>
    </rPh>
    <rPh sb="46" eb="48">
      <t>セイトウ</t>
    </rPh>
    <rPh sb="48" eb="49">
      <t>リツ</t>
    </rPh>
    <rPh sb="58" eb="60">
      <t>ウワマワ</t>
    </rPh>
    <rPh sb="67" eb="69">
      <t>ヒカク</t>
    </rPh>
    <rPh sb="69" eb="72">
      <t>サンゲンソク</t>
    </rPh>
    <rPh sb="73" eb="74">
      <t>ト</t>
    </rPh>
    <rPh sb="75" eb="77">
      <t>モンダイ</t>
    </rPh>
    <rPh sb="80" eb="81">
      <t>シ</t>
    </rPh>
    <rPh sb="82" eb="84">
      <t>セイトウ</t>
    </rPh>
    <rPh sb="84" eb="85">
      <t>リツ</t>
    </rPh>
    <rPh sb="95" eb="97">
      <t>コッカイ</t>
    </rPh>
    <rPh sb="108" eb="109">
      <t>シ</t>
    </rPh>
    <rPh sb="118" eb="119">
      <t>シタ</t>
    </rPh>
    <rPh sb="119" eb="120">
      <t>マワ</t>
    </rPh>
    <phoneticPr fontId="4"/>
  </si>
  <si>
    <t xml:space="preserve">平均正答率は，市の平均を2.1ポイント上回っている。
〇日本の主な地形の名称と位置を理解している児童が市より12.2ポイント高い。
●津波から生活を守る取組について理解している児童は，市より7.0ポイント低い。
</t>
    <rPh sb="0" eb="2">
      <t>ヘイキン</t>
    </rPh>
    <rPh sb="2" eb="4">
      <t>セイトウ</t>
    </rPh>
    <rPh sb="4" eb="5">
      <t>リツ</t>
    </rPh>
    <rPh sb="7" eb="8">
      <t>シ</t>
    </rPh>
    <rPh sb="9" eb="11">
      <t>ヘイキン</t>
    </rPh>
    <rPh sb="19" eb="21">
      <t>ウワマワ</t>
    </rPh>
    <rPh sb="51" eb="52">
      <t>シ</t>
    </rPh>
    <rPh sb="62" eb="63">
      <t>タカ</t>
    </rPh>
    <rPh sb="67" eb="69">
      <t>ツナミ</t>
    </rPh>
    <rPh sb="71" eb="73">
      <t>セイカツ</t>
    </rPh>
    <rPh sb="74" eb="75">
      <t>マモ</t>
    </rPh>
    <rPh sb="76" eb="78">
      <t>トリクミ</t>
    </rPh>
    <rPh sb="82" eb="84">
      <t>リカイ</t>
    </rPh>
    <rPh sb="88" eb="90">
      <t>ジドウ</t>
    </rPh>
    <rPh sb="92" eb="93">
      <t>シ</t>
    </rPh>
    <rPh sb="102" eb="103">
      <t>ヒク</t>
    </rPh>
    <phoneticPr fontId="4"/>
  </si>
  <si>
    <t>平均正答率は，市の平均を2.5ポイント上回っている。
〇飛鳥時代の出来事を理解している児童は，市の正答率より17.4ポイント，元寇後の日本について理解している児童は，9.3ポイント高く，市と比べて理解している児童が多い。
●江戸時代の主な大名の配置について資料から読み取る問題では，市の平均を8.9ポイント下回るなど，理解している児童が少なかった。</t>
    <rPh sb="0" eb="2">
      <t>ヘイキン</t>
    </rPh>
    <rPh sb="2" eb="4">
      <t>セイトウ</t>
    </rPh>
    <rPh sb="4" eb="5">
      <t>リツ</t>
    </rPh>
    <rPh sb="7" eb="8">
      <t>シ</t>
    </rPh>
    <rPh sb="9" eb="11">
      <t>ヘイキン</t>
    </rPh>
    <rPh sb="19" eb="20">
      <t>ウエ</t>
    </rPh>
    <rPh sb="28" eb="30">
      <t>アスカ</t>
    </rPh>
    <rPh sb="30" eb="32">
      <t>ジダイ</t>
    </rPh>
    <rPh sb="33" eb="36">
      <t>デキゴト</t>
    </rPh>
    <rPh sb="37" eb="39">
      <t>リカイ</t>
    </rPh>
    <rPh sb="43" eb="45">
      <t>ジドウ</t>
    </rPh>
    <rPh sb="47" eb="48">
      <t>シ</t>
    </rPh>
    <rPh sb="49" eb="51">
      <t>セイトウ</t>
    </rPh>
    <rPh sb="51" eb="52">
      <t>リツ</t>
    </rPh>
    <rPh sb="63" eb="65">
      <t>ゲンコウ</t>
    </rPh>
    <rPh sb="65" eb="66">
      <t>ゴ</t>
    </rPh>
    <rPh sb="67" eb="69">
      <t>ニホン</t>
    </rPh>
    <rPh sb="73" eb="75">
      <t>リカイ</t>
    </rPh>
    <rPh sb="79" eb="81">
      <t>ジドウ</t>
    </rPh>
    <rPh sb="90" eb="91">
      <t>タカ</t>
    </rPh>
    <rPh sb="93" eb="94">
      <t>シ</t>
    </rPh>
    <rPh sb="95" eb="96">
      <t>クラ</t>
    </rPh>
    <rPh sb="98" eb="100">
      <t>リカイ</t>
    </rPh>
    <rPh sb="104" eb="106">
      <t>ジドウ</t>
    </rPh>
    <rPh sb="107" eb="108">
      <t>オオ</t>
    </rPh>
    <rPh sb="128" eb="130">
      <t>シリョウ</t>
    </rPh>
    <rPh sb="132" eb="133">
      <t>ヨ</t>
    </rPh>
    <rPh sb="134" eb="135">
      <t>ト</t>
    </rPh>
    <rPh sb="136" eb="138">
      <t>モンダイ</t>
    </rPh>
    <rPh sb="141" eb="142">
      <t>シ</t>
    </rPh>
    <rPh sb="143" eb="145">
      <t>ヘイキン</t>
    </rPh>
    <rPh sb="153" eb="155">
      <t>シタマワ</t>
    </rPh>
    <rPh sb="159" eb="161">
      <t>リカイ</t>
    </rPh>
    <rPh sb="165" eb="167">
      <t>ジドウ</t>
    </rPh>
    <rPh sb="168" eb="169">
      <t>スク</t>
    </rPh>
    <phoneticPr fontId="4"/>
  </si>
  <si>
    <t>・情報化社会を生きる児童に，情報ネットワークのよさやモラルについて，生活と関連付けながら，引き続き指導していく。
・資料などを読み取って，事象の理由を考え，自分で表現する場面を設定する。</t>
    <rPh sb="1" eb="4">
      <t>ジョウホウカ</t>
    </rPh>
    <rPh sb="4" eb="6">
      <t>シャカイ</t>
    </rPh>
    <rPh sb="7" eb="8">
      <t>イ</t>
    </rPh>
    <rPh sb="10" eb="12">
      <t>ジドウ</t>
    </rPh>
    <rPh sb="14" eb="16">
      <t>ジョウホウ</t>
    </rPh>
    <rPh sb="34" eb="36">
      <t>セイカツ</t>
    </rPh>
    <rPh sb="37" eb="40">
      <t>カンレンヅ</t>
    </rPh>
    <rPh sb="49" eb="51">
      <t>シドウ</t>
    </rPh>
    <rPh sb="58" eb="60">
      <t>シリョウ</t>
    </rPh>
    <rPh sb="63" eb="64">
      <t>ヨ</t>
    </rPh>
    <rPh sb="65" eb="66">
      <t>ト</t>
    </rPh>
    <rPh sb="69" eb="71">
      <t>ジショウ</t>
    </rPh>
    <rPh sb="72" eb="74">
      <t>リユウ</t>
    </rPh>
    <rPh sb="75" eb="76">
      <t>カンガ</t>
    </rPh>
    <rPh sb="78" eb="80">
      <t>ジブン</t>
    </rPh>
    <rPh sb="81" eb="83">
      <t>ヒョウゲン</t>
    </rPh>
    <rPh sb="85" eb="87">
      <t>バメン</t>
    </rPh>
    <rPh sb="88" eb="90">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</si>
</sst>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quot;(&quot;0.0&quot;％)&quot;"/>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
      <sz val="10"/>
      <name val="ＭＳ ゴシック"/>
      <family val="3"/>
      <charset val="128"/>
    </font>
  </fonts>
  <fills count="2">
    <fill>
      <patternFill patternType="none"/>
    </fill>
    <fill>
      <patternFill patternType="gray125"/>
    </fill>
  </fills>
  <borders count="37">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s>
  <cellStyleXfs count="2">
    <xf numFmtId="0" fontId="0" fillId="0" borderId="0">
      <alignment vertical="center"/>
    </xf>
    <xf numFmtId="0" fontId="1" fillId="0" borderId="0"/>
  </cellStyleXfs>
  <cellXfs count="94">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 fillId="0" borderId="0" xfId="1" applyAlignment="1">
      <alignment wrapText="1"/>
    </xf>
    <xf numFmtId="0" fontId="14" fillId="0" borderId="0" xfId="1" applyFont="1" applyBorder="1" applyAlignment="1">
      <alignment horizontal="left" vertical="top" wrapText="1"/>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xf numFmtId="0" fontId="15" fillId="0" borderId="1" xfId="1" applyFont="1" applyBorder="1" applyAlignment="1">
      <alignment horizontal="center" vertical="center" wrapText="1" shrinkToFit="1"/>
    </xf>
    <xf numFmtId="49" fontId="14" fillId="0" borderId="1" xfId="0" applyNumberFormat="1" applyFont="1" applyBorder="1" applyAlignment="1" applyProtection="1">
      <alignment horizontal="left" vertical="top" wrapText="1"/>
      <protection locked="0"/>
    </xf>
    <xf numFmtId="49" fontId="14" fillId="0" borderId="1" xfId="1" applyNumberFormat="1" applyFont="1" applyBorder="1" applyAlignment="1" applyProtection="1">
      <alignment horizontal="left" vertical="top" wrapText="1"/>
      <protection locked="0"/>
    </xf>
    <xf numFmtId="0" fontId="13" fillId="0" borderId="0" xfId="1" applyFont="1" applyAlignment="1">
      <alignment horizontal="left" vertical="top"/>
    </xf>
    <xf numFmtId="0" fontId="15" fillId="0" borderId="1"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49" fontId="14" fillId="0" borderId="34" xfId="1" applyNumberFormat="1" applyFont="1" applyBorder="1" applyAlignment="1" applyProtection="1">
      <alignment horizontal="left" vertical="top" wrapText="1"/>
      <protection locked="0"/>
    </xf>
    <xf numFmtId="49" fontId="14" fillId="0" borderId="35" xfId="1" applyNumberFormat="1" applyFont="1" applyBorder="1" applyAlignment="1" applyProtection="1">
      <alignment horizontal="left" vertical="top" wrapText="1"/>
      <protection locked="0"/>
    </xf>
    <xf numFmtId="49" fontId="14" fillId="0" borderId="36" xfId="1" applyNumberFormat="1" applyFont="1" applyBorder="1" applyAlignment="1" applyProtection="1">
      <alignment horizontal="left" vertical="top" wrapText="1"/>
      <protection locked="0"/>
    </xf>
    <xf numFmtId="0" fontId="13" fillId="0" borderId="0" xfId="1" applyFont="1" applyAlignment="1">
      <alignment horizontal="left" vertical="top" wrapText="1"/>
    </xf>
    <xf numFmtId="0" fontId="14" fillId="0" borderId="29" xfId="1" applyFont="1" applyBorder="1" applyAlignment="1">
      <alignment horizontal="left" vertical="top" wrapText="1"/>
    </xf>
    <xf numFmtId="0" fontId="14" fillId="0" borderId="30" xfId="1" applyFont="1" applyBorder="1" applyAlignment="1">
      <alignment horizontal="left" vertical="top" wrapText="1"/>
    </xf>
    <xf numFmtId="0" fontId="14" fillId="0" borderId="31" xfId="1" applyFont="1" applyBorder="1" applyAlignment="1">
      <alignment horizontal="left" vertical="top" wrapText="1"/>
    </xf>
    <xf numFmtId="0" fontId="14" fillId="0" borderId="32" xfId="1" applyFont="1" applyBorder="1" applyAlignment="1">
      <alignment horizontal="left" vertical="top" wrapText="1"/>
    </xf>
    <xf numFmtId="0" fontId="14" fillId="0" borderId="33" xfId="1" applyFont="1" applyBorder="1" applyAlignment="1">
      <alignment horizontal="left" vertical="top" wrapText="1"/>
    </xf>
    <xf numFmtId="0" fontId="18" fillId="0" borderId="29" xfId="1" applyFont="1" applyBorder="1" applyAlignment="1">
      <alignment horizontal="left" vertical="top" wrapText="1"/>
    </xf>
    <xf numFmtId="0" fontId="15" fillId="0" borderId="32" xfId="1" applyFont="1" applyBorder="1" applyAlignment="1">
      <alignment horizontal="left" vertical="top" wrapText="1"/>
    </xf>
    <xf numFmtId="0" fontId="1" fillId="0" borderId="32" xfId="1" applyBorder="1" applyAlignment="1">
      <alignment horizontal="left" vertical="top" wrapText="1"/>
    </xf>
    <xf numFmtId="0" fontId="1" fillId="0" borderId="33" xfId="1" applyBorder="1" applyAlignment="1">
      <alignment horizontal="left" vertical="top" wrapText="1"/>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小学校6年国語!$W$100:$W$120</c:f>
              <c:numCache>
                <c:formatCode>0.0_ </c:formatCode>
                <c:ptCount val="8"/>
                <c:pt idx="0">
                  <c:v>77.489177489177479</c:v>
                </c:pt>
                <c:pt idx="1">
                  <c:v>69.047619047619051</c:v>
                </c:pt>
                <c:pt idx="2">
                  <c:v>47.61904761904762</c:v>
                </c:pt>
                <c:pt idx="3">
                  <c:v>69.841269841269849</c:v>
                </c:pt>
                <c:pt idx="4">
                  <c:v>73.80952380952381</c:v>
                </c:pt>
                <c:pt idx="5">
                  <c:v>74.603174603174608</c:v>
                </c:pt>
                <c:pt idx="6">
                  <c:v>74.149659863945573</c:v>
                </c:pt>
                <c:pt idx="7">
                  <c:v>73.333333333333343</c:v>
                </c:pt>
              </c:numCache>
            </c:numRef>
          </c:val>
          <c:extLst>
            <c:ext xmlns:c16="http://schemas.microsoft.com/office/drawing/2014/chart" uri="{C3380CC4-5D6E-409C-BE32-E72D297353CC}">
              <c16:uniqueId val="{00000000-BBA8-48DF-A538-96457802ECC1}"/>
            </c:ext>
          </c:extLst>
        </c:ser>
        <c:ser>
          <c:idx val="1"/>
          <c:order val="1"/>
          <c:tx>
            <c:strRef>
              <c:f>小学校6年国語!$X$99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小学校6年国語!$X$100:$X$120</c:f>
              <c:numCache>
                <c:formatCode>0.0_ </c:formatCode>
                <c:ptCount val="8"/>
                <c:pt idx="0">
                  <c:v>74.303386486930791</c:v>
                </c:pt>
                <c:pt idx="1">
                  <c:v>50.858951175406872</c:v>
                </c:pt>
                <c:pt idx="2">
                  <c:v>62.432188065099453</c:v>
                </c:pt>
                <c:pt idx="3">
                  <c:v>69.89150090415913</c:v>
                </c:pt>
                <c:pt idx="4">
                  <c:v>66.387884267631094</c:v>
                </c:pt>
                <c:pt idx="5">
                  <c:v>72.317661241711875</c:v>
                </c:pt>
                <c:pt idx="6">
                  <c:v>70.106238698010856</c:v>
                </c:pt>
                <c:pt idx="7">
                  <c:v>69.460518384569014</c:v>
                </c:pt>
              </c:numCache>
            </c:numRef>
          </c:val>
          <c:extLst>
            <c:ext xmlns:c16="http://schemas.microsoft.com/office/drawing/2014/chart" uri="{C3380CC4-5D6E-409C-BE32-E72D297353CC}">
              <c16:uniqueId val="{00000001-BBA8-48DF-A538-96457802ECC1}"/>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小学校6年社会!$V$100:$V$120</c:f>
              <c:strCache>
                <c:ptCount val="8"/>
                <c:pt idx="0">
                  <c:v>国土の自然環境
などの様子</c:v>
                </c:pt>
                <c:pt idx="1">
                  <c:v>農業や水産業</c:v>
                </c:pt>
                <c:pt idx="2">
                  <c:v>工業生産</c:v>
                </c:pt>
                <c:pt idx="3">
                  <c:v>産業と情報の関わり</c:v>
                </c:pt>
                <c:pt idx="4">
                  <c:v>日本の政治</c:v>
                </c:pt>
                <c:pt idx="5">
                  <c:v>日本の歴史</c:v>
                </c:pt>
                <c:pt idx="6">
                  <c:v>知識・技能</c:v>
                </c:pt>
                <c:pt idx="7">
                  <c:v>思考・判断・表現</c:v>
                </c:pt>
              </c:strCache>
            </c:strRef>
          </c:cat>
          <c:val>
            <c:numRef>
              <c:f>小学校6年社会!$W$100:$W$120</c:f>
              <c:numCache>
                <c:formatCode>0.0_ </c:formatCode>
                <c:ptCount val="8"/>
                <c:pt idx="0">
                  <c:v>80.952380952380949</c:v>
                </c:pt>
                <c:pt idx="1">
                  <c:v>77.777777777777786</c:v>
                </c:pt>
                <c:pt idx="2">
                  <c:v>73.015873015873012</c:v>
                </c:pt>
                <c:pt idx="3">
                  <c:v>88.095238095238102</c:v>
                </c:pt>
                <c:pt idx="4">
                  <c:v>75</c:v>
                </c:pt>
                <c:pt idx="5">
                  <c:v>75.595238095238102</c:v>
                </c:pt>
                <c:pt idx="6">
                  <c:v>76.643990929705225</c:v>
                </c:pt>
                <c:pt idx="7">
                  <c:v>82.142857142857139</c:v>
                </c:pt>
              </c:numCache>
            </c:numRef>
          </c:val>
          <c:extLst>
            <c:ext xmlns:c16="http://schemas.microsoft.com/office/drawing/2014/chart" uri="{C3380CC4-5D6E-409C-BE32-E72D297353CC}">
              <c16:uniqueId val="{00000000-D07B-44B0-A978-015A0471B4D0}"/>
            </c:ext>
          </c:extLst>
        </c:ser>
        <c:ser>
          <c:idx val="1"/>
          <c:order val="1"/>
          <c:tx>
            <c:strRef>
              <c:f>小学校6年社会!$X$99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小学校6年社会!$V$100:$V$120</c:f>
              <c:strCache>
                <c:ptCount val="8"/>
                <c:pt idx="0">
                  <c:v>国土の自然環境
などの様子</c:v>
                </c:pt>
                <c:pt idx="1">
                  <c:v>農業や水産業</c:v>
                </c:pt>
                <c:pt idx="2">
                  <c:v>工業生産</c:v>
                </c:pt>
                <c:pt idx="3">
                  <c:v>産業と情報の関わり</c:v>
                </c:pt>
                <c:pt idx="4">
                  <c:v>日本の政治</c:v>
                </c:pt>
                <c:pt idx="5">
                  <c:v>日本の歴史</c:v>
                </c:pt>
                <c:pt idx="6">
                  <c:v>知識・技能</c:v>
                </c:pt>
                <c:pt idx="7">
                  <c:v>思考・判断・表現</c:v>
                </c:pt>
              </c:strCache>
            </c:strRef>
          </c:cat>
          <c:val>
            <c:numRef>
              <c:f>小学校6年社会!$X$100:$X$120</c:f>
              <c:numCache>
                <c:formatCode>0.0_ </c:formatCode>
                <c:ptCount val="8"/>
                <c:pt idx="0">
                  <c:v>78.856371004052221</c:v>
                </c:pt>
                <c:pt idx="1">
                  <c:v>76.069338135974789</c:v>
                </c:pt>
                <c:pt idx="2">
                  <c:v>62.937115413477422</c:v>
                </c:pt>
                <c:pt idx="3">
                  <c:v>77.555155335434478</c:v>
                </c:pt>
                <c:pt idx="4">
                  <c:v>75.028140477262482</c:v>
                </c:pt>
                <c:pt idx="5">
                  <c:v>73.066749212066625</c:v>
                </c:pt>
                <c:pt idx="6">
                  <c:v>72.950837246199697</c:v>
                </c:pt>
                <c:pt idx="7">
                  <c:v>79.772624943719038</c:v>
                </c:pt>
              </c:numCache>
            </c:numRef>
          </c:val>
          <c:extLst>
            <c:ext xmlns:c16="http://schemas.microsoft.com/office/drawing/2014/chart" uri="{C3380CC4-5D6E-409C-BE32-E72D297353CC}">
              <c16:uniqueId val="{00000001-D07B-44B0-A978-015A0471B4D0}"/>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小学校6年算数!$W$99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小学校6年算数!$V$100:$V$120</c:f>
              <c:strCache>
                <c:ptCount val="6"/>
                <c:pt idx="0">
                  <c:v>数と計算</c:v>
                </c:pt>
                <c:pt idx="1">
                  <c:v>図形</c:v>
                </c:pt>
                <c:pt idx="2">
                  <c:v>変化と関係</c:v>
                </c:pt>
                <c:pt idx="3">
                  <c:v>データの活用</c:v>
                </c:pt>
                <c:pt idx="4">
                  <c:v>知識・技能</c:v>
                </c:pt>
                <c:pt idx="5">
                  <c:v>思考・判断・表現</c:v>
                </c:pt>
              </c:strCache>
            </c:strRef>
          </c:cat>
          <c:val>
            <c:numRef>
              <c:f>小学校6年算数!$W$100:$W$120</c:f>
              <c:numCache>
                <c:formatCode>0.0_ </c:formatCode>
                <c:ptCount val="6"/>
                <c:pt idx="0">
                  <c:v>79.853479853479854</c:v>
                </c:pt>
                <c:pt idx="1">
                  <c:v>77.976190476190482</c:v>
                </c:pt>
                <c:pt idx="2">
                  <c:v>87.301587301587304</c:v>
                </c:pt>
                <c:pt idx="3">
                  <c:v>75.396825396825392</c:v>
                </c:pt>
                <c:pt idx="4">
                  <c:v>79.591836734693871</c:v>
                </c:pt>
                <c:pt idx="5">
                  <c:v>78.306878306878303</c:v>
                </c:pt>
              </c:numCache>
            </c:numRef>
          </c:val>
          <c:extLst>
            <c:ext xmlns:c16="http://schemas.microsoft.com/office/drawing/2014/chart" uri="{C3380CC4-5D6E-409C-BE32-E72D297353CC}">
              <c16:uniqueId val="{00000000-7518-41B5-B4EC-752444EC5D7D}"/>
            </c:ext>
          </c:extLst>
        </c:ser>
        <c:ser>
          <c:idx val="1"/>
          <c:order val="1"/>
          <c:tx>
            <c:strRef>
              <c:f>小学校6年算数!$X$99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小学校6年算数!$V$100:$V$120</c:f>
              <c:strCache>
                <c:ptCount val="6"/>
                <c:pt idx="0">
                  <c:v>数と計算</c:v>
                </c:pt>
                <c:pt idx="1">
                  <c:v>図形</c:v>
                </c:pt>
                <c:pt idx="2">
                  <c:v>変化と関係</c:v>
                </c:pt>
                <c:pt idx="3">
                  <c:v>データの活用</c:v>
                </c:pt>
                <c:pt idx="4">
                  <c:v>知識・技能</c:v>
                </c:pt>
                <c:pt idx="5">
                  <c:v>思考・判断・表現</c:v>
                </c:pt>
              </c:strCache>
            </c:strRef>
          </c:cat>
          <c:val>
            <c:numRef>
              <c:f>小学校6年算数!$X$100:$X$120</c:f>
              <c:numCache>
                <c:formatCode>0.0_ </c:formatCode>
                <c:ptCount val="6"/>
                <c:pt idx="0">
                  <c:v>72.582578929992536</c:v>
                </c:pt>
                <c:pt idx="1">
                  <c:v>75.666365484526764</c:v>
                </c:pt>
                <c:pt idx="2">
                  <c:v>73.616444544838487</c:v>
                </c:pt>
                <c:pt idx="3">
                  <c:v>69.204126195316618</c:v>
                </c:pt>
                <c:pt idx="4">
                  <c:v>75.533253735196354</c:v>
                </c:pt>
                <c:pt idx="5">
                  <c:v>66.53113470371207</c:v>
                </c:pt>
              </c:numCache>
            </c:numRef>
          </c:val>
          <c:extLst>
            <c:ext xmlns:c16="http://schemas.microsoft.com/office/drawing/2014/chart" uri="{C3380CC4-5D6E-409C-BE32-E72D297353CC}">
              <c16:uniqueId val="{00000001-7518-41B5-B4EC-752444EC5D7D}"/>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小学校6年理科!$V$100:$V$120</c:f>
              <c:strCache>
                <c:ptCount val="4"/>
                <c:pt idx="0">
                  <c:v>物質・エネルギー</c:v>
                </c:pt>
                <c:pt idx="1">
                  <c:v>生命・地球</c:v>
                </c:pt>
                <c:pt idx="2">
                  <c:v>知識・技能</c:v>
                </c:pt>
                <c:pt idx="3">
                  <c:v>思考・判断・表現</c:v>
                </c:pt>
              </c:strCache>
            </c:strRef>
          </c:cat>
          <c:val>
            <c:numRef>
              <c:f>小学校6年理科!$W$100:$W$120</c:f>
              <c:numCache>
                <c:formatCode>0.0_ </c:formatCode>
                <c:ptCount val="4"/>
                <c:pt idx="0">
                  <c:v>76.19047619047619</c:v>
                </c:pt>
                <c:pt idx="1">
                  <c:v>76.488095238095241</c:v>
                </c:pt>
                <c:pt idx="2">
                  <c:v>79.591836734693871</c:v>
                </c:pt>
                <c:pt idx="3">
                  <c:v>73.333333333333343</c:v>
                </c:pt>
              </c:numCache>
            </c:numRef>
          </c:val>
          <c:extLst>
            <c:ext xmlns:c16="http://schemas.microsoft.com/office/drawing/2014/chart" uri="{C3380CC4-5D6E-409C-BE32-E72D297353CC}">
              <c16:uniqueId val="{00000000-9E38-454A-BF23-631B3696F32D}"/>
            </c:ext>
          </c:extLst>
        </c:ser>
        <c:ser>
          <c:idx val="1"/>
          <c:order val="1"/>
          <c:tx>
            <c:strRef>
              <c:f>小学校6年理科!$X$99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小学校6年理科!$V$100:$V$120</c:f>
              <c:strCache>
                <c:ptCount val="4"/>
                <c:pt idx="0">
                  <c:v>物質・エネルギー</c:v>
                </c:pt>
                <c:pt idx="1">
                  <c:v>生命・地球</c:v>
                </c:pt>
                <c:pt idx="2">
                  <c:v>知識・技能</c:v>
                </c:pt>
                <c:pt idx="3">
                  <c:v>思考・判断・表現</c:v>
                </c:pt>
              </c:strCache>
            </c:strRef>
          </c:cat>
          <c:val>
            <c:numRef>
              <c:f>小学校6年理科!$X$100:$X$120</c:f>
              <c:numCache>
                <c:formatCode>0.0_ </c:formatCode>
                <c:ptCount val="4"/>
                <c:pt idx="0">
                  <c:v>69.341599418141527</c:v>
                </c:pt>
                <c:pt idx="1">
                  <c:v>74.697489869428182</c:v>
                </c:pt>
                <c:pt idx="2">
                  <c:v>76.202804399562623</c:v>
                </c:pt>
                <c:pt idx="3">
                  <c:v>68.650757916854275</c:v>
                </c:pt>
              </c:numCache>
            </c:numRef>
          </c:val>
          <c:extLst>
            <c:ext xmlns:c16="http://schemas.microsoft.com/office/drawing/2014/chart" uri="{C3380CC4-5D6E-409C-BE32-E72D297353CC}">
              <c16:uniqueId val="{00000001-9E38-454A-BF23-631B3696F32D}"/>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142"/>
  <sheetViews>
    <sheetView view="pageBreakPreview" topLeftCell="A68" zoomScaleNormal="100" zoomScaleSheetLayoutView="100" workbookViewId="0">
      <selection activeCell="I68" sqref="I68:P68"/>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66"/>
      <c r="B25" s="66"/>
      <c r="C25" s="66"/>
      <c r="D25" s="66"/>
      <c r="E25" s="67" t="s">
        <v>1</v>
      </c>
      <c r="F25" s="68"/>
      <c r="G25" s="69"/>
      <c r="U25" s="66"/>
      <c r="V25" s="66"/>
      <c r="W25" s="67" t="s">
        <v>1</v>
      </c>
      <c r="X25" s="68"/>
      <c r="Y25" s="69"/>
    </row>
    <row r="26" spans="1:25" x14ac:dyDescent="0.15">
      <c r="A26" s="66"/>
      <c r="B26" s="66"/>
      <c r="C26" s="66"/>
      <c r="D26" s="66"/>
      <c r="E26" s="19" t="s">
        <v>2</v>
      </c>
      <c r="F26" s="20" t="s">
        <v>3</v>
      </c>
      <c r="G26" s="21" t="s">
        <v>4</v>
      </c>
      <c r="U26" s="66"/>
      <c r="V26" s="66"/>
      <c r="W26" s="19" t="s">
        <v>2</v>
      </c>
      <c r="X26" s="20" t="s">
        <v>3</v>
      </c>
      <c r="Y26" s="21" t="s">
        <v>4</v>
      </c>
    </row>
    <row r="27" spans="1:25" hidden="1" x14ac:dyDescent="0.15">
      <c r="A27" s="54" t="s">
        <v>5</v>
      </c>
      <c r="B27" s="70" t="str">
        <f t="shared" ref="B27:B47" si="0">IF(V27&lt;&gt;"",V27,"")</f>
        <v>話し合いの内容を聞き取る</v>
      </c>
      <c r="C27" s="71"/>
      <c r="D27" s="72"/>
      <c r="E27" s="22">
        <f t="shared" ref="E27:G47" si="1">IF(W27&lt;&gt;"",W27,"")</f>
        <v>69.841269841269849</v>
      </c>
      <c r="F27" s="23">
        <f t="shared" si="1"/>
        <v>69.89150090415913</v>
      </c>
      <c r="G27" s="24">
        <f t="shared" si="1"/>
        <v>10</v>
      </c>
      <c r="U27" s="73" t="s">
        <v>5</v>
      </c>
      <c r="V27" s="25" t="str">
        <f t="shared" ref="V27:Y42" si="2">IF(V100&lt;&gt;"",V100,"")</f>
        <v>話し合いの内容を聞き取る</v>
      </c>
      <c r="W27" s="22">
        <f t="shared" si="2"/>
        <v>69.841269841269849</v>
      </c>
      <c r="X27" s="23">
        <f t="shared" si="2"/>
        <v>69.89150090415913</v>
      </c>
      <c r="Y27" s="24">
        <f t="shared" si="2"/>
        <v>10</v>
      </c>
    </row>
    <row r="28" spans="1:25" hidden="1" x14ac:dyDescent="0.15">
      <c r="A28" s="55"/>
      <c r="B28" s="60" t="str">
        <f t="shared" si="0"/>
        <v>漢字を読む</v>
      </c>
      <c r="C28" s="61"/>
      <c r="D28" s="62"/>
      <c r="E28" s="26">
        <f t="shared" si="1"/>
        <v>87.301587301587304</v>
      </c>
      <c r="F28" s="27">
        <f t="shared" si="1"/>
        <v>93.173598553345386</v>
      </c>
      <c r="G28" s="28">
        <f t="shared" si="1"/>
        <v>15</v>
      </c>
      <c r="U28" s="74"/>
      <c r="V28" s="29" t="str">
        <f t="shared" si="2"/>
        <v>漢字を読む</v>
      </c>
      <c r="W28" s="26">
        <f t="shared" si="2"/>
        <v>87.301587301587304</v>
      </c>
      <c r="X28" s="27">
        <f t="shared" si="2"/>
        <v>93.173598553345386</v>
      </c>
      <c r="Y28" s="28">
        <f t="shared" si="2"/>
        <v>15</v>
      </c>
    </row>
    <row r="29" spans="1:25" hidden="1" x14ac:dyDescent="0.15">
      <c r="A29" s="55"/>
      <c r="B29" s="60" t="str">
        <f t="shared" si="0"/>
        <v>漢字を書く</v>
      </c>
      <c r="C29" s="61"/>
      <c r="D29" s="62"/>
      <c r="E29" s="26">
        <f t="shared" si="1"/>
        <v>82.539682539682545</v>
      </c>
      <c r="F29" s="27">
        <f t="shared" si="1"/>
        <v>77.554249547920435</v>
      </c>
      <c r="G29" s="28">
        <f t="shared" si="1"/>
        <v>20</v>
      </c>
      <c r="U29" s="74"/>
      <c r="V29" s="29" t="str">
        <f t="shared" si="2"/>
        <v>漢字を書く</v>
      </c>
      <c r="W29" s="26">
        <f t="shared" si="2"/>
        <v>82.539682539682545</v>
      </c>
      <c r="X29" s="27">
        <f t="shared" si="2"/>
        <v>77.554249547920435</v>
      </c>
      <c r="Y29" s="28">
        <f t="shared" si="2"/>
        <v>20</v>
      </c>
    </row>
    <row r="30" spans="1:25" hidden="1" x14ac:dyDescent="0.15">
      <c r="A30" s="55"/>
      <c r="B30" s="60" t="str">
        <f t="shared" si="0"/>
        <v>言葉の学習</v>
      </c>
      <c r="C30" s="61"/>
      <c r="D30" s="62"/>
      <c r="E30" s="26">
        <f t="shared" si="1"/>
        <v>62.857142857142854</v>
      </c>
      <c r="F30" s="27">
        <f t="shared" si="1"/>
        <v>59.674502712477391</v>
      </c>
      <c r="G30" s="28">
        <f t="shared" si="1"/>
        <v>25</v>
      </c>
      <c r="U30" s="74"/>
      <c r="V30" s="29" t="str">
        <f t="shared" si="2"/>
        <v>言葉の学習</v>
      </c>
      <c r="W30" s="26">
        <f t="shared" si="2"/>
        <v>62.857142857142854</v>
      </c>
      <c r="X30" s="27">
        <f t="shared" si="2"/>
        <v>59.674502712477391</v>
      </c>
      <c r="Y30" s="28">
        <f t="shared" si="2"/>
        <v>25</v>
      </c>
    </row>
    <row r="31" spans="1:25" hidden="1" x14ac:dyDescent="0.15">
      <c r="A31" s="55"/>
      <c r="B31" s="60" t="str">
        <f t="shared" si="0"/>
        <v>物語の内容を読み取る</v>
      </c>
      <c r="C31" s="61"/>
      <c r="D31" s="62"/>
      <c r="E31" s="26">
        <f t="shared" si="1"/>
        <v>76.19047619047619</v>
      </c>
      <c r="F31" s="27">
        <f t="shared" si="1"/>
        <v>76.815852923447849</v>
      </c>
      <c r="G31" s="28">
        <f t="shared" si="1"/>
        <v>30</v>
      </c>
      <c r="U31" s="74"/>
      <c r="V31" s="29" t="str">
        <f t="shared" si="2"/>
        <v>物語の内容を読み取る</v>
      </c>
      <c r="W31" s="26">
        <f t="shared" si="2"/>
        <v>76.19047619047619</v>
      </c>
      <c r="X31" s="27">
        <f t="shared" si="2"/>
        <v>76.815852923447849</v>
      </c>
      <c r="Y31" s="28">
        <f t="shared" si="2"/>
        <v>30</v>
      </c>
    </row>
    <row r="32" spans="1:25" hidden="1" x14ac:dyDescent="0.15">
      <c r="A32" s="55"/>
      <c r="B32" s="60" t="str">
        <f t="shared" si="0"/>
        <v>説明文の内容を読み取る</v>
      </c>
      <c r="C32" s="61"/>
      <c r="D32" s="62"/>
      <c r="E32" s="26">
        <f t="shared" si="1"/>
        <v>73.015873015873012</v>
      </c>
      <c r="F32" s="27">
        <f t="shared" si="1"/>
        <v>67.819469559975886</v>
      </c>
      <c r="G32" s="28">
        <f t="shared" si="1"/>
        <v>35</v>
      </c>
      <c r="U32" s="74"/>
      <c r="V32" s="29" t="str">
        <f t="shared" si="2"/>
        <v>説明文の内容を読み取る</v>
      </c>
      <c r="W32" s="26">
        <f t="shared" si="2"/>
        <v>73.015873015873012</v>
      </c>
      <c r="X32" s="27">
        <f t="shared" si="2"/>
        <v>67.819469559975886</v>
      </c>
      <c r="Y32" s="28">
        <f t="shared" si="2"/>
        <v>35</v>
      </c>
    </row>
    <row r="33" spans="1:25" hidden="1" x14ac:dyDescent="0.15">
      <c r="A33" s="55"/>
      <c r="B33" s="60" t="str">
        <f t="shared" si="0"/>
        <v>給食だよりを書く</v>
      </c>
      <c r="C33" s="61"/>
      <c r="D33" s="62"/>
      <c r="E33" s="26">
        <f t="shared" si="1"/>
        <v>69.047619047619051</v>
      </c>
      <c r="F33" s="27">
        <f t="shared" si="1"/>
        <v>58.62341772151899</v>
      </c>
      <c r="G33" s="28">
        <f t="shared" si="1"/>
        <v>40</v>
      </c>
      <c r="U33" s="74"/>
      <c r="V33" s="29" t="str">
        <f t="shared" si="2"/>
        <v>給食だよりを書く</v>
      </c>
      <c r="W33" s="26">
        <f t="shared" si="2"/>
        <v>69.047619047619051</v>
      </c>
      <c r="X33" s="27">
        <f t="shared" si="2"/>
        <v>58.62341772151899</v>
      </c>
      <c r="Y33" s="28">
        <f t="shared" si="2"/>
        <v>40</v>
      </c>
    </row>
    <row r="34" spans="1:25" hidden="1" x14ac:dyDescent="0.15">
      <c r="A34" s="55"/>
      <c r="B34" s="60" t="str">
        <f t="shared" si="0"/>
        <v>文章を書く</v>
      </c>
      <c r="C34" s="61"/>
      <c r="D34" s="62"/>
      <c r="E34" s="26">
        <f t="shared" si="1"/>
        <v>76.19047619047619</v>
      </c>
      <c r="F34" s="27">
        <f t="shared" si="1"/>
        <v>70.270117540687153</v>
      </c>
      <c r="G34" s="28">
        <f t="shared" si="1"/>
        <v>45</v>
      </c>
      <c r="U34" s="74"/>
      <c r="V34" s="29" t="str">
        <f t="shared" si="2"/>
        <v>文章を書く</v>
      </c>
      <c r="W34" s="26">
        <f t="shared" si="2"/>
        <v>76.19047619047619</v>
      </c>
      <c r="X34" s="27">
        <f t="shared" si="2"/>
        <v>70.270117540687153</v>
      </c>
      <c r="Y34" s="28">
        <f t="shared" si="2"/>
        <v>45</v>
      </c>
    </row>
    <row r="35" spans="1:25" hidden="1" x14ac:dyDescent="0.15">
      <c r="A35" s="55"/>
      <c r="B35" s="60" t="str">
        <f t="shared" si="0"/>
        <v/>
      </c>
      <c r="C35" s="61"/>
      <c r="D35" s="62"/>
      <c r="E35" s="26" t="str">
        <f t="shared" si="1"/>
        <v/>
      </c>
      <c r="F35" s="27" t="str">
        <f t="shared" si="1"/>
        <v/>
      </c>
      <c r="G35" s="28">
        <f t="shared" si="1"/>
        <v>50</v>
      </c>
      <c r="U35" s="74"/>
      <c r="V35" s="29" t="str">
        <f t="shared" si="2"/>
        <v/>
      </c>
      <c r="W35" s="26" t="str">
        <f t="shared" si="2"/>
        <v/>
      </c>
      <c r="X35" s="27" t="str">
        <f t="shared" si="2"/>
        <v/>
      </c>
      <c r="Y35" s="28">
        <f t="shared" si="2"/>
        <v>50</v>
      </c>
    </row>
    <row r="36" spans="1:25" hidden="1" x14ac:dyDescent="0.15">
      <c r="A36" s="56"/>
      <c r="B36" s="63" t="str">
        <f t="shared" si="0"/>
        <v/>
      </c>
      <c r="C36" s="64"/>
      <c r="D36" s="65"/>
      <c r="E36" s="30" t="str">
        <f t="shared" si="1"/>
        <v/>
      </c>
      <c r="F36" s="31" t="str">
        <f t="shared" si="1"/>
        <v/>
      </c>
      <c r="G36" s="32">
        <f t="shared" si="1"/>
        <v>55</v>
      </c>
      <c r="U36" s="75"/>
      <c r="V36" s="33" t="str">
        <f t="shared" si="2"/>
        <v/>
      </c>
      <c r="W36" s="30" t="str">
        <f t="shared" si="2"/>
        <v/>
      </c>
      <c r="X36" s="31" t="str">
        <f t="shared" si="2"/>
        <v/>
      </c>
      <c r="Y36" s="32">
        <f t="shared" si="2"/>
        <v>55</v>
      </c>
    </row>
    <row r="37" spans="1:25" x14ac:dyDescent="0.15">
      <c r="A37" s="54" t="s">
        <v>6</v>
      </c>
      <c r="B37" s="57" t="str">
        <f t="shared" si="0"/>
        <v>言葉の特徴や
使い方に関する事項</v>
      </c>
      <c r="C37" s="58"/>
      <c r="D37" s="59"/>
      <c r="E37" s="22">
        <f t="shared" si="1"/>
        <v>77.489177489177479</v>
      </c>
      <c r="F37" s="23">
        <f t="shared" si="1"/>
        <v>74.303386486930791</v>
      </c>
      <c r="G37" s="24">
        <f t="shared" si="1"/>
        <v>74.75118469254177</v>
      </c>
      <c r="U37" s="54" t="s">
        <v>6</v>
      </c>
      <c r="V37" s="25" t="str">
        <f t="shared" si="2"/>
        <v>言葉の特徴や
使い方に関する事項</v>
      </c>
      <c r="W37" s="22">
        <f t="shared" si="2"/>
        <v>77.489177489177479</v>
      </c>
      <c r="X37" s="23">
        <f t="shared" si="2"/>
        <v>74.303386486930791</v>
      </c>
      <c r="Y37" s="24">
        <f t="shared" si="2"/>
        <v>74.75118469254177</v>
      </c>
    </row>
    <row r="38" spans="1:25" x14ac:dyDescent="0.15">
      <c r="A38" s="55"/>
      <c r="B38" s="60" t="str">
        <f t="shared" si="0"/>
        <v>情報の扱い方
に関する事項</v>
      </c>
      <c r="C38" s="61"/>
      <c r="D38" s="62"/>
      <c r="E38" s="26">
        <f t="shared" si="1"/>
        <v>69.047619047619051</v>
      </c>
      <c r="F38" s="27">
        <f t="shared" si="1"/>
        <v>50.858951175406872</v>
      </c>
      <c r="G38" s="28">
        <f t="shared" si="1"/>
        <v>48.369444169872608</v>
      </c>
      <c r="U38" s="55"/>
      <c r="V38" s="29" t="str">
        <f t="shared" si="2"/>
        <v>情報の扱い方
に関する事項</v>
      </c>
      <c r="W38" s="26">
        <f t="shared" si="2"/>
        <v>69.047619047619051</v>
      </c>
      <c r="X38" s="27">
        <f t="shared" si="2"/>
        <v>50.858951175406872</v>
      </c>
      <c r="Y38" s="28">
        <f t="shared" si="2"/>
        <v>48.369444169872608</v>
      </c>
    </row>
    <row r="39" spans="1:25" x14ac:dyDescent="0.15">
      <c r="A39" s="55"/>
      <c r="B39" s="60" t="str">
        <f t="shared" si="0"/>
        <v>我が国の言語文化
に関する事項</v>
      </c>
      <c r="C39" s="61"/>
      <c r="D39" s="62"/>
      <c r="E39" s="26">
        <f t="shared" si="1"/>
        <v>47.61904761904762</v>
      </c>
      <c r="F39" s="27">
        <f t="shared" si="1"/>
        <v>62.432188065099453</v>
      </c>
      <c r="G39" s="28">
        <f t="shared" si="1"/>
        <v>60.7534026854864</v>
      </c>
      <c r="U39" s="55"/>
      <c r="V39" s="29" t="str">
        <f t="shared" si="2"/>
        <v>我が国の言語文化
に関する事項</v>
      </c>
      <c r="W39" s="26">
        <f t="shared" si="2"/>
        <v>47.61904761904762</v>
      </c>
      <c r="X39" s="27">
        <f t="shared" si="2"/>
        <v>62.432188065099453</v>
      </c>
      <c r="Y39" s="28">
        <f t="shared" si="2"/>
        <v>60.7534026854864</v>
      </c>
    </row>
    <row r="40" spans="1:25" x14ac:dyDescent="0.15">
      <c r="A40" s="55"/>
      <c r="B40" s="60" t="str">
        <f t="shared" si="0"/>
        <v>話すこと・聞くこと</v>
      </c>
      <c r="C40" s="61"/>
      <c r="D40" s="62"/>
      <c r="E40" s="26">
        <f t="shared" si="1"/>
        <v>69.841269841269849</v>
      </c>
      <c r="F40" s="27">
        <f t="shared" si="1"/>
        <v>69.89150090415913</v>
      </c>
      <c r="G40" s="28">
        <f t="shared" si="1"/>
        <v>69.729293435339699</v>
      </c>
      <c r="U40" s="55"/>
      <c r="V40" s="29" t="str">
        <f t="shared" si="2"/>
        <v>話すこと・聞くこと</v>
      </c>
      <c r="W40" s="26">
        <f t="shared" si="2"/>
        <v>69.841269841269849</v>
      </c>
      <c r="X40" s="27">
        <f t="shared" si="2"/>
        <v>69.89150090415913</v>
      </c>
      <c r="Y40" s="28">
        <f t="shared" si="2"/>
        <v>69.729293435339699</v>
      </c>
    </row>
    <row r="41" spans="1:25" x14ac:dyDescent="0.15">
      <c r="A41" s="55"/>
      <c r="B41" s="60" t="str">
        <f t="shared" si="0"/>
        <v>書くこと</v>
      </c>
      <c r="C41" s="61"/>
      <c r="D41" s="62"/>
      <c r="E41" s="26">
        <f t="shared" si="1"/>
        <v>73.80952380952381</v>
      </c>
      <c r="F41" s="27">
        <f t="shared" si="1"/>
        <v>66.387884267631094</v>
      </c>
      <c r="G41" s="28">
        <f t="shared" si="1"/>
        <v>64.631217301406622</v>
      </c>
      <c r="I41" s="34"/>
      <c r="U41" s="55"/>
      <c r="V41" s="29" t="str">
        <f t="shared" si="2"/>
        <v>書くこと</v>
      </c>
      <c r="W41" s="26">
        <f t="shared" si="2"/>
        <v>73.80952380952381</v>
      </c>
      <c r="X41" s="27">
        <f t="shared" si="2"/>
        <v>66.387884267631094</v>
      </c>
      <c r="Y41" s="28">
        <f t="shared" si="2"/>
        <v>64.631217301406622</v>
      </c>
    </row>
    <row r="42" spans="1:25" x14ac:dyDescent="0.15">
      <c r="A42" s="56"/>
      <c r="B42" s="63" t="str">
        <f t="shared" si="0"/>
        <v>読むこと</v>
      </c>
      <c r="C42" s="64"/>
      <c r="D42" s="65"/>
      <c r="E42" s="30">
        <f t="shared" si="1"/>
        <v>74.603174603174608</v>
      </c>
      <c r="F42" s="31">
        <f t="shared" si="1"/>
        <v>72.317661241711875</v>
      </c>
      <c r="G42" s="32">
        <f t="shared" si="1"/>
        <v>71.003284209354433</v>
      </c>
      <c r="U42" s="56"/>
      <c r="V42" s="33" t="str">
        <f t="shared" si="2"/>
        <v>読むこと</v>
      </c>
      <c r="W42" s="30">
        <f t="shared" si="2"/>
        <v>74.603174603174608</v>
      </c>
      <c r="X42" s="31">
        <f t="shared" si="2"/>
        <v>72.317661241711875</v>
      </c>
      <c r="Y42" s="32">
        <f t="shared" si="2"/>
        <v>71.003284209354433</v>
      </c>
    </row>
    <row r="43" spans="1:25" x14ac:dyDescent="0.15">
      <c r="A43" s="54" t="s">
        <v>7</v>
      </c>
      <c r="B43" s="57" t="str">
        <f t="shared" si="0"/>
        <v>知識・技能</v>
      </c>
      <c r="C43" s="58"/>
      <c r="D43" s="59"/>
      <c r="E43" s="22">
        <f t="shared" si="1"/>
        <v>74.149659863945573</v>
      </c>
      <c r="F43" s="23">
        <f t="shared" si="1"/>
        <v>70.106238698010856</v>
      </c>
      <c r="G43" s="24">
        <f t="shared" si="1"/>
        <v>69.98252304594223</v>
      </c>
      <c r="U43" s="54" t="s">
        <v>7</v>
      </c>
      <c r="V43" s="25" t="str">
        <f t="shared" ref="V43:Y47" si="3">IF(V116&lt;&gt;"",V116,"")</f>
        <v>知識・技能</v>
      </c>
      <c r="W43" s="22">
        <f t="shared" si="3"/>
        <v>74.149659863945573</v>
      </c>
      <c r="X43" s="23">
        <f t="shared" si="3"/>
        <v>70.106238698010856</v>
      </c>
      <c r="Y43" s="24">
        <f t="shared" si="3"/>
        <v>69.98252304594223</v>
      </c>
    </row>
    <row r="44" spans="1:25" x14ac:dyDescent="0.15">
      <c r="A44" s="55"/>
      <c r="B44" s="60" t="str">
        <f t="shared" si="0"/>
        <v>思考・判断・表現</v>
      </c>
      <c r="C44" s="61"/>
      <c r="D44" s="62"/>
      <c r="E44" s="26">
        <f t="shared" si="1"/>
        <v>73.333333333333343</v>
      </c>
      <c r="F44" s="27">
        <f t="shared" si="1"/>
        <v>69.460518384569014</v>
      </c>
      <c r="G44" s="28">
        <f t="shared" si="1"/>
        <v>68.199659291372356</v>
      </c>
      <c r="U44" s="55"/>
      <c r="V44" s="29" t="str">
        <f t="shared" si="3"/>
        <v>思考・判断・表現</v>
      </c>
      <c r="W44" s="26">
        <f t="shared" si="3"/>
        <v>73.333333333333343</v>
      </c>
      <c r="X44" s="27">
        <f t="shared" si="3"/>
        <v>69.460518384569014</v>
      </c>
      <c r="Y44" s="28">
        <f t="shared" si="3"/>
        <v>68.199659291372356</v>
      </c>
    </row>
    <row r="45" spans="1:25" x14ac:dyDescent="0.15">
      <c r="A45" s="55"/>
      <c r="B45" s="60" t="str">
        <f t="shared" si="0"/>
        <v/>
      </c>
      <c r="C45" s="61"/>
      <c r="D45" s="62"/>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0" t="str">
        <f t="shared" si="0"/>
        <v/>
      </c>
      <c r="C46" s="61"/>
      <c r="D46" s="62"/>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63" t="str">
        <f t="shared" si="0"/>
        <v/>
      </c>
      <c r="C47" s="64"/>
      <c r="D47" s="65"/>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52" t="s">
        <v>8</v>
      </c>
      <c r="B48" s="52"/>
      <c r="C48" s="52"/>
      <c r="D48" s="52"/>
      <c r="E48" s="52"/>
      <c r="F48" s="52"/>
      <c r="G48" s="52"/>
      <c r="H48" s="52"/>
      <c r="I48" s="52"/>
      <c r="J48" s="52"/>
      <c r="K48" s="52"/>
      <c r="L48" s="52"/>
      <c r="M48" s="52"/>
      <c r="N48" s="52"/>
      <c r="O48" s="52"/>
      <c r="P48" s="52"/>
    </row>
    <row r="49" spans="1:19" ht="4.5" customHeight="1" x14ac:dyDescent="0.15">
      <c r="A49" s="52"/>
      <c r="B49" s="52"/>
      <c r="C49" s="52"/>
      <c r="D49" s="52"/>
      <c r="E49" s="52"/>
      <c r="F49" s="52"/>
      <c r="G49" s="52"/>
      <c r="H49" s="52"/>
      <c r="I49" s="52"/>
      <c r="J49" s="52"/>
      <c r="K49" s="52"/>
      <c r="L49" s="52"/>
      <c r="M49" s="52"/>
      <c r="N49" s="52"/>
      <c r="O49" s="52"/>
      <c r="P49" s="52"/>
    </row>
    <row r="50" spans="1:19" ht="4.5" customHeight="1" x14ac:dyDescent="0.15">
      <c r="A50" s="52"/>
      <c r="B50" s="52"/>
      <c r="C50" s="52"/>
      <c r="D50" s="52"/>
      <c r="E50" s="52"/>
      <c r="F50" s="52"/>
      <c r="G50" s="52"/>
      <c r="H50" s="52"/>
      <c r="I50" s="52"/>
      <c r="J50" s="52"/>
      <c r="K50" s="52"/>
      <c r="L50" s="52"/>
      <c r="M50" s="52"/>
      <c r="N50" s="52"/>
      <c r="O50" s="52"/>
      <c r="P50" s="52"/>
    </row>
    <row r="51" spans="1:19" ht="4.5" customHeight="1" x14ac:dyDescent="0.15">
      <c r="A51" s="52"/>
      <c r="B51" s="52"/>
      <c r="C51" s="52"/>
      <c r="D51" s="52"/>
      <c r="E51" s="52"/>
      <c r="F51" s="52"/>
      <c r="G51" s="52"/>
      <c r="H51" s="52"/>
      <c r="I51" s="52"/>
      <c r="J51" s="52"/>
      <c r="K51" s="52"/>
      <c r="L51" s="52"/>
      <c r="M51" s="52"/>
      <c r="N51" s="52"/>
      <c r="O51" s="52"/>
      <c r="P51" s="52"/>
    </row>
    <row r="52" spans="1:19" ht="4.5" customHeight="1" x14ac:dyDescent="0.15">
      <c r="A52" s="52"/>
      <c r="B52" s="52"/>
      <c r="C52" s="52"/>
      <c r="D52" s="52"/>
      <c r="E52" s="52"/>
      <c r="F52" s="52"/>
      <c r="G52" s="52"/>
      <c r="H52" s="52"/>
      <c r="I52" s="52"/>
      <c r="J52" s="52"/>
      <c r="K52" s="52"/>
      <c r="L52" s="52"/>
      <c r="M52" s="52"/>
      <c r="N52" s="52"/>
      <c r="O52" s="52"/>
      <c r="P52" s="52"/>
    </row>
    <row r="53" spans="1:19" ht="17.25" customHeight="1" x14ac:dyDescent="0.15">
      <c r="A53" s="5" t="s">
        <v>9</v>
      </c>
      <c r="B53" s="5"/>
      <c r="C53" s="5"/>
      <c r="H53" s="35"/>
      <c r="P53" s="36" t="s">
        <v>10</v>
      </c>
    </row>
    <row r="54" spans="1:19" ht="18.75" customHeight="1" x14ac:dyDescent="0.15">
      <c r="A54" s="53" t="s">
        <v>11</v>
      </c>
      <c r="B54" s="53"/>
      <c r="C54" s="53"/>
      <c r="D54" s="53" t="s">
        <v>12</v>
      </c>
      <c r="E54" s="53"/>
      <c r="F54" s="53"/>
      <c r="G54" s="53"/>
      <c r="H54" s="53"/>
      <c r="I54" s="53" t="s">
        <v>13</v>
      </c>
      <c r="J54" s="53"/>
      <c r="K54" s="53"/>
      <c r="L54" s="53"/>
      <c r="M54" s="53"/>
      <c r="N54" s="53"/>
      <c r="O54" s="53"/>
      <c r="P54" s="53"/>
    </row>
    <row r="55" spans="1:19" ht="97.5" hidden="1" customHeight="1" x14ac:dyDescent="0.15">
      <c r="A55" s="49" t="str">
        <f t="shared" ref="A55:A74" si="4">IF(V27&lt;&gt;"",V27,"")</f>
        <v>話し合いの内容を聞き取る</v>
      </c>
      <c r="B55" s="49"/>
      <c r="C55" s="49"/>
      <c r="D55" s="51"/>
      <c r="E55" s="51"/>
      <c r="F55" s="51"/>
      <c r="G55" s="51"/>
      <c r="H55" s="51"/>
      <c r="I55" s="51"/>
      <c r="J55" s="51"/>
      <c r="K55" s="51"/>
      <c r="L55" s="51"/>
      <c r="M55" s="51"/>
      <c r="N55" s="51"/>
      <c r="O55" s="51"/>
      <c r="P55" s="51"/>
      <c r="S55" s="37">
        <f t="shared" ref="S55:S74" si="5">LEN(V100)</f>
        <v>12</v>
      </c>
    </row>
    <row r="56" spans="1:19" ht="97.5" hidden="1" customHeight="1" x14ac:dyDescent="0.15">
      <c r="A56" s="49" t="str">
        <f t="shared" si="4"/>
        <v>漢字を読む</v>
      </c>
      <c r="B56" s="49"/>
      <c r="C56" s="49"/>
      <c r="D56" s="51"/>
      <c r="E56" s="51"/>
      <c r="F56" s="51"/>
      <c r="G56" s="51"/>
      <c r="H56" s="51"/>
      <c r="I56" s="51"/>
      <c r="J56" s="51"/>
      <c r="K56" s="51"/>
      <c r="L56" s="51"/>
      <c r="M56" s="51"/>
      <c r="N56" s="51"/>
      <c r="O56" s="51"/>
      <c r="P56" s="51"/>
      <c r="S56" s="37">
        <f t="shared" si="5"/>
        <v>5</v>
      </c>
    </row>
    <row r="57" spans="1:19" ht="97.5" hidden="1" customHeight="1" x14ac:dyDescent="0.15">
      <c r="A57" s="49" t="str">
        <f t="shared" si="4"/>
        <v>漢字を書く</v>
      </c>
      <c r="B57" s="49"/>
      <c r="C57" s="49"/>
      <c r="D57" s="51"/>
      <c r="E57" s="51"/>
      <c r="F57" s="51"/>
      <c r="G57" s="51"/>
      <c r="H57" s="51"/>
      <c r="I57" s="51"/>
      <c r="J57" s="51"/>
      <c r="K57" s="51"/>
      <c r="L57" s="51"/>
      <c r="M57" s="51"/>
      <c r="N57" s="51"/>
      <c r="O57" s="51"/>
      <c r="P57" s="51"/>
      <c r="S57" s="37">
        <f t="shared" si="5"/>
        <v>5</v>
      </c>
    </row>
    <row r="58" spans="1:19" ht="97.5" hidden="1" customHeight="1" x14ac:dyDescent="0.15">
      <c r="A58" s="49" t="str">
        <f t="shared" si="4"/>
        <v>言葉の学習</v>
      </c>
      <c r="B58" s="49"/>
      <c r="C58" s="49"/>
      <c r="D58" s="51"/>
      <c r="E58" s="51"/>
      <c r="F58" s="51"/>
      <c r="G58" s="51"/>
      <c r="H58" s="51"/>
      <c r="I58" s="51"/>
      <c r="J58" s="51"/>
      <c r="K58" s="51"/>
      <c r="L58" s="51"/>
      <c r="M58" s="51"/>
      <c r="N58" s="51"/>
      <c r="O58" s="51"/>
      <c r="P58" s="51"/>
      <c r="S58" s="37">
        <f t="shared" si="5"/>
        <v>5</v>
      </c>
    </row>
    <row r="59" spans="1:19" ht="97.5" hidden="1" customHeight="1" x14ac:dyDescent="0.15">
      <c r="A59" s="49" t="str">
        <f t="shared" si="4"/>
        <v>物語の内容を読み取る</v>
      </c>
      <c r="B59" s="49"/>
      <c r="C59" s="49"/>
      <c r="D59" s="51"/>
      <c r="E59" s="51"/>
      <c r="F59" s="51"/>
      <c r="G59" s="51"/>
      <c r="H59" s="51"/>
      <c r="I59" s="51"/>
      <c r="J59" s="51"/>
      <c r="K59" s="51"/>
      <c r="L59" s="51"/>
      <c r="M59" s="51"/>
      <c r="N59" s="51"/>
      <c r="O59" s="51"/>
      <c r="P59" s="51"/>
      <c r="S59" s="37">
        <f t="shared" si="5"/>
        <v>10</v>
      </c>
    </row>
    <row r="60" spans="1:19" ht="97.5" hidden="1" customHeight="1" x14ac:dyDescent="0.15">
      <c r="A60" s="49" t="str">
        <f t="shared" si="4"/>
        <v>説明文の内容を読み取る</v>
      </c>
      <c r="B60" s="49"/>
      <c r="C60" s="49"/>
      <c r="D60" s="51"/>
      <c r="E60" s="51"/>
      <c r="F60" s="51"/>
      <c r="G60" s="51"/>
      <c r="H60" s="51"/>
      <c r="I60" s="51"/>
      <c r="J60" s="51"/>
      <c r="K60" s="51"/>
      <c r="L60" s="51"/>
      <c r="M60" s="51"/>
      <c r="N60" s="51"/>
      <c r="O60" s="51"/>
      <c r="P60" s="51"/>
      <c r="S60" s="37">
        <f t="shared" si="5"/>
        <v>11</v>
      </c>
    </row>
    <row r="61" spans="1:19" ht="97.5" hidden="1" customHeight="1" x14ac:dyDescent="0.15">
      <c r="A61" s="49" t="str">
        <f t="shared" si="4"/>
        <v>給食だよりを書く</v>
      </c>
      <c r="B61" s="49"/>
      <c r="C61" s="49"/>
      <c r="D61" s="51"/>
      <c r="E61" s="51"/>
      <c r="F61" s="51"/>
      <c r="G61" s="51"/>
      <c r="H61" s="51"/>
      <c r="I61" s="51"/>
      <c r="J61" s="51"/>
      <c r="K61" s="51"/>
      <c r="L61" s="51"/>
      <c r="M61" s="51"/>
      <c r="N61" s="51"/>
      <c r="O61" s="51"/>
      <c r="P61" s="51"/>
      <c r="S61" s="37">
        <f t="shared" si="5"/>
        <v>8</v>
      </c>
    </row>
    <row r="62" spans="1:19" ht="97.5" hidden="1" customHeight="1" x14ac:dyDescent="0.15">
      <c r="A62" s="49" t="str">
        <f t="shared" si="4"/>
        <v>文章を書く</v>
      </c>
      <c r="B62" s="49"/>
      <c r="C62" s="49"/>
      <c r="D62" s="51"/>
      <c r="E62" s="51"/>
      <c r="F62" s="51"/>
      <c r="G62" s="51"/>
      <c r="H62" s="51"/>
      <c r="I62" s="51"/>
      <c r="J62" s="51"/>
      <c r="K62" s="51"/>
      <c r="L62" s="51"/>
      <c r="M62" s="51"/>
      <c r="N62" s="51"/>
      <c r="O62" s="51"/>
      <c r="P62" s="51"/>
      <c r="S62" s="37">
        <f t="shared" si="5"/>
        <v>5</v>
      </c>
    </row>
    <row r="63" spans="1:19" ht="97.5" hidden="1" customHeight="1" x14ac:dyDescent="0.15">
      <c r="A63" s="49" t="str">
        <f t="shared" si="4"/>
        <v/>
      </c>
      <c r="B63" s="49"/>
      <c r="C63" s="49"/>
      <c r="D63" s="51"/>
      <c r="E63" s="51"/>
      <c r="F63" s="51"/>
      <c r="G63" s="51"/>
      <c r="H63" s="51"/>
      <c r="I63" s="51"/>
      <c r="J63" s="51"/>
      <c r="K63" s="51"/>
      <c r="L63" s="51"/>
      <c r="M63" s="51"/>
      <c r="N63" s="51"/>
      <c r="O63" s="51"/>
      <c r="P63" s="51"/>
      <c r="S63" s="37">
        <f t="shared" si="5"/>
        <v>0</v>
      </c>
    </row>
    <row r="64" spans="1:19" ht="97.5" hidden="1" customHeight="1" x14ac:dyDescent="0.15">
      <c r="A64" s="49" t="str">
        <f t="shared" si="4"/>
        <v/>
      </c>
      <c r="B64" s="49"/>
      <c r="C64" s="49"/>
      <c r="D64" s="51"/>
      <c r="E64" s="51"/>
      <c r="F64" s="51"/>
      <c r="G64" s="51"/>
      <c r="H64" s="51"/>
      <c r="I64" s="51"/>
      <c r="J64" s="51"/>
      <c r="K64" s="51"/>
      <c r="L64" s="51"/>
      <c r="M64" s="51"/>
      <c r="N64" s="51"/>
      <c r="O64" s="51"/>
      <c r="P64" s="51"/>
      <c r="S64" s="37">
        <f t="shared" si="5"/>
        <v>0</v>
      </c>
    </row>
    <row r="65" spans="1:21" ht="97.5" customHeight="1" x14ac:dyDescent="0.15">
      <c r="A65" s="49" t="str">
        <f t="shared" si="4"/>
        <v>言葉の特徴や
使い方に関する事項</v>
      </c>
      <c r="B65" s="49"/>
      <c r="C65" s="49"/>
      <c r="D65" s="50" t="s">
        <v>88</v>
      </c>
      <c r="E65" s="50"/>
      <c r="F65" s="50"/>
      <c r="G65" s="50"/>
      <c r="H65" s="50"/>
      <c r="I65" s="50" t="s">
        <v>87</v>
      </c>
      <c r="J65" s="50"/>
      <c r="K65" s="50"/>
      <c r="L65" s="50"/>
      <c r="M65" s="50"/>
      <c r="N65" s="50"/>
      <c r="O65" s="50"/>
      <c r="P65" s="50"/>
      <c r="S65" s="37">
        <f t="shared" si="5"/>
        <v>16</v>
      </c>
    </row>
    <row r="66" spans="1:21" ht="97.5" customHeight="1" x14ac:dyDescent="0.15">
      <c r="A66" s="49" t="str">
        <f t="shared" si="4"/>
        <v>情報の扱い方
に関する事項</v>
      </c>
      <c r="B66" s="49"/>
      <c r="C66" s="49"/>
      <c r="D66" s="50" t="s">
        <v>103</v>
      </c>
      <c r="E66" s="50"/>
      <c r="F66" s="50"/>
      <c r="G66" s="50"/>
      <c r="H66" s="50"/>
      <c r="I66" s="50" t="s">
        <v>89</v>
      </c>
      <c r="J66" s="50"/>
      <c r="K66" s="50"/>
      <c r="L66" s="50"/>
      <c r="M66" s="50"/>
      <c r="N66" s="50"/>
      <c r="O66" s="50"/>
      <c r="P66" s="50"/>
      <c r="S66" s="37">
        <f t="shared" si="5"/>
        <v>13</v>
      </c>
    </row>
    <row r="67" spans="1:21" ht="97.5" customHeight="1" x14ac:dyDescent="0.15">
      <c r="A67" s="49" t="str">
        <f t="shared" si="4"/>
        <v>我が国の言語文化
に関する事項</v>
      </c>
      <c r="B67" s="49"/>
      <c r="C67" s="49"/>
      <c r="D67" s="50" t="s">
        <v>90</v>
      </c>
      <c r="E67" s="50"/>
      <c r="F67" s="50"/>
      <c r="G67" s="50"/>
      <c r="H67" s="50"/>
      <c r="I67" s="50" t="s">
        <v>91</v>
      </c>
      <c r="J67" s="50"/>
      <c r="K67" s="50"/>
      <c r="L67" s="50"/>
      <c r="M67" s="50"/>
      <c r="N67" s="50"/>
      <c r="O67" s="50"/>
      <c r="P67" s="50"/>
      <c r="S67" s="37">
        <f t="shared" si="5"/>
        <v>15</v>
      </c>
    </row>
    <row r="68" spans="1:21" ht="97.5" customHeight="1" x14ac:dyDescent="0.15">
      <c r="A68" s="49" t="str">
        <f t="shared" si="4"/>
        <v>話すこと・聞くこと</v>
      </c>
      <c r="B68" s="49"/>
      <c r="C68" s="49"/>
      <c r="D68" s="50" t="s">
        <v>102</v>
      </c>
      <c r="E68" s="50"/>
      <c r="F68" s="50"/>
      <c r="G68" s="50"/>
      <c r="H68" s="50"/>
      <c r="I68" s="50" t="s">
        <v>104</v>
      </c>
      <c r="J68" s="50"/>
      <c r="K68" s="50"/>
      <c r="L68" s="50"/>
      <c r="M68" s="50"/>
      <c r="N68" s="50"/>
      <c r="O68" s="50"/>
      <c r="P68" s="50"/>
      <c r="S68" s="37">
        <f t="shared" si="5"/>
        <v>9</v>
      </c>
    </row>
    <row r="69" spans="1:21" ht="97.5" customHeight="1" x14ac:dyDescent="0.15">
      <c r="A69" s="49" t="str">
        <f t="shared" si="4"/>
        <v>書くこと</v>
      </c>
      <c r="B69" s="49"/>
      <c r="C69" s="49"/>
      <c r="D69" s="50" t="s">
        <v>92</v>
      </c>
      <c r="E69" s="50"/>
      <c r="F69" s="50"/>
      <c r="G69" s="50"/>
      <c r="H69" s="50"/>
      <c r="I69" s="50" t="s">
        <v>105</v>
      </c>
      <c r="J69" s="50"/>
      <c r="K69" s="50"/>
      <c r="L69" s="50"/>
      <c r="M69" s="50"/>
      <c r="N69" s="50"/>
      <c r="O69" s="50"/>
      <c r="P69" s="50"/>
      <c r="S69" s="37">
        <f t="shared" si="5"/>
        <v>4</v>
      </c>
    </row>
    <row r="70" spans="1:21" ht="97.5" customHeight="1" x14ac:dyDescent="0.15">
      <c r="A70" s="49" t="str">
        <f t="shared" si="4"/>
        <v>読むこと</v>
      </c>
      <c r="B70" s="49"/>
      <c r="C70" s="49"/>
      <c r="D70" s="50" t="s">
        <v>93</v>
      </c>
      <c r="E70" s="50"/>
      <c r="F70" s="50"/>
      <c r="G70" s="50"/>
      <c r="H70" s="50"/>
      <c r="I70" s="50" t="s">
        <v>106</v>
      </c>
      <c r="J70" s="50"/>
      <c r="K70" s="50"/>
      <c r="L70" s="50"/>
      <c r="M70" s="50"/>
      <c r="N70" s="50"/>
      <c r="O70" s="50"/>
      <c r="P70" s="50"/>
      <c r="S70" s="37">
        <f t="shared" si="5"/>
        <v>4</v>
      </c>
    </row>
    <row r="71" spans="1:21" ht="97.5" hidden="1" customHeight="1" x14ac:dyDescent="0.15">
      <c r="A71" s="47" t="str">
        <f t="shared" si="4"/>
        <v>知識・技能</v>
      </c>
      <c r="B71" s="47"/>
      <c r="C71" s="47"/>
      <c r="D71" s="48"/>
      <c r="E71" s="48"/>
      <c r="F71" s="48"/>
      <c r="G71" s="48"/>
      <c r="H71" s="48"/>
      <c r="I71" s="48"/>
      <c r="J71" s="48"/>
      <c r="K71" s="48"/>
      <c r="L71" s="48"/>
      <c r="M71" s="48"/>
      <c r="N71" s="48"/>
      <c r="O71" s="48"/>
      <c r="P71" s="48"/>
      <c r="S71" s="37">
        <f t="shared" si="5"/>
        <v>5</v>
      </c>
    </row>
    <row r="72" spans="1:21" ht="97.5" hidden="1" customHeight="1" x14ac:dyDescent="0.15">
      <c r="A72" s="47" t="str">
        <f t="shared" si="4"/>
        <v>思考・判断・表現</v>
      </c>
      <c r="B72" s="47"/>
      <c r="C72" s="47"/>
      <c r="D72" s="48"/>
      <c r="E72" s="48"/>
      <c r="F72" s="48"/>
      <c r="G72" s="48"/>
      <c r="H72" s="48"/>
      <c r="I72" s="48"/>
      <c r="J72" s="48"/>
      <c r="K72" s="48"/>
      <c r="L72" s="48"/>
      <c r="M72" s="48"/>
      <c r="N72" s="48"/>
      <c r="O72" s="48"/>
      <c r="P72" s="48"/>
      <c r="S72" s="37">
        <f t="shared" si="5"/>
        <v>8</v>
      </c>
    </row>
    <row r="73" spans="1:21" ht="97.5" hidden="1" customHeight="1" x14ac:dyDescent="0.15">
      <c r="A73" s="47" t="str">
        <f t="shared" si="4"/>
        <v/>
      </c>
      <c r="B73" s="47"/>
      <c r="C73" s="47"/>
      <c r="D73" s="48"/>
      <c r="E73" s="48"/>
      <c r="F73" s="48"/>
      <c r="G73" s="48"/>
      <c r="H73" s="48"/>
      <c r="I73" s="48"/>
      <c r="J73" s="48"/>
      <c r="K73" s="48"/>
      <c r="L73" s="48"/>
      <c r="M73" s="48"/>
      <c r="N73" s="48"/>
      <c r="O73" s="48"/>
      <c r="P73" s="48"/>
      <c r="S73" s="37">
        <f t="shared" si="5"/>
        <v>0</v>
      </c>
    </row>
    <row r="74" spans="1:21" ht="97.5" hidden="1" customHeight="1" x14ac:dyDescent="0.15">
      <c r="A74" s="47" t="str">
        <f t="shared" si="4"/>
        <v/>
      </c>
      <c r="B74" s="47"/>
      <c r="C74" s="47"/>
      <c r="D74" s="48"/>
      <c r="E74" s="48"/>
      <c r="F74" s="48"/>
      <c r="G74" s="48"/>
      <c r="H74" s="48"/>
      <c r="I74" s="48"/>
      <c r="J74" s="48"/>
      <c r="K74" s="48"/>
      <c r="L74" s="48"/>
      <c r="M74" s="48"/>
      <c r="N74" s="48"/>
      <c r="O74" s="48"/>
      <c r="P74" s="48"/>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17</v>
      </c>
      <c r="W100" s="14">
        <v>69.841269841269849</v>
      </c>
      <c r="X100" s="14">
        <v>69.89150090415913</v>
      </c>
      <c r="Y100" s="14">
        <v>10</v>
      </c>
    </row>
    <row r="101" spans="20:25" hidden="1" x14ac:dyDescent="0.15">
      <c r="T101" s="43"/>
      <c r="U101" s="1">
        <v>2</v>
      </c>
      <c r="V101" s="1" t="s">
        <v>18</v>
      </c>
      <c r="W101" s="14">
        <v>87.301587301587304</v>
      </c>
      <c r="X101" s="14">
        <v>93.173598553345386</v>
      </c>
      <c r="Y101" s="14">
        <v>15</v>
      </c>
    </row>
    <row r="102" spans="20:25" hidden="1" x14ac:dyDescent="0.15">
      <c r="T102" s="43"/>
      <c r="U102" s="1">
        <v>3</v>
      </c>
      <c r="V102" s="1" t="s">
        <v>19</v>
      </c>
      <c r="W102" s="14">
        <v>82.539682539682545</v>
      </c>
      <c r="X102" s="14">
        <v>77.554249547920435</v>
      </c>
      <c r="Y102" s="14">
        <v>20</v>
      </c>
    </row>
    <row r="103" spans="20:25" hidden="1" x14ac:dyDescent="0.15">
      <c r="T103" s="43"/>
      <c r="U103" s="1">
        <v>4</v>
      </c>
      <c r="V103" s="1" t="s">
        <v>20</v>
      </c>
      <c r="W103" s="14">
        <v>62.857142857142854</v>
      </c>
      <c r="X103" s="14">
        <v>59.674502712477391</v>
      </c>
      <c r="Y103" s="14">
        <v>25</v>
      </c>
    </row>
    <row r="104" spans="20:25" hidden="1" x14ac:dyDescent="0.15">
      <c r="T104" s="43"/>
      <c r="U104" s="1">
        <v>5</v>
      </c>
      <c r="V104" s="1" t="s">
        <v>21</v>
      </c>
      <c r="W104" s="14">
        <v>76.19047619047619</v>
      </c>
      <c r="X104" s="14">
        <v>76.815852923447849</v>
      </c>
      <c r="Y104" s="14">
        <v>30</v>
      </c>
    </row>
    <row r="105" spans="20:25" hidden="1" x14ac:dyDescent="0.15">
      <c r="T105" s="43"/>
      <c r="U105" s="1">
        <v>6</v>
      </c>
      <c r="V105" s="1" t="s">
        <v>22</v>
      </c>
      <c r="W105" s="14">
        <v>73.015873015873012</v>
      </c>
      <c r="X105" s="14">
        <v>67.819469559975886</v>
      </c>
      <c r="Y105" s="14">
        <v>35</v>
      </c>
    </row>
    <row r="106" spans="20:25" hidden="1" x14ac:dyDescent="0.15">
      <c r="T106" s="43"/>
      <c r="U106" s="1">
        <v>7</v>
      </c>
      <c r="V106" s="1" t="s">
        <v>23</v>
      </c>
      <c r="W106" s="14">
        <v>69.047619047619051</v>
      </c>
      <c r="X106" s="14">
        <v>58.62341772151899</v>
      </c>
      <c r="Y106" s="14">
        <v>40</v>
      </c>
    </row>
    <row r="107" spans="20:25" hidden="1" x14ac:dyDescent="0.15">
      <c r="T107" s="43"/>
      <c r="U107" s="1">
        <v>8</v>
      </c>
      <c r="V107" s="1" t="s">
        <v>24</v>
      </c>
      <c r="W107" s="14">
        <v>76.19047619047619</v>
      </c>
      <c r="X107" s="14">
        <v>70.270117540687153</v>
      </c>
      <c r="Y107" s="14">
        <v>45</v>
      </c>
    </row>
    <row r="108" spans="20:25" hidden="1" x14ac:dyDescent="0.15">
      <c r="T108" s="43"/>
      <c r="U108" s="1">
        <v>9</v>
      </c>
      <c r="V108" s="1" t="s">
        <v>25</v>
      </c>
      <c r="W108" s="14"/>
      <c r="X108" s="14"/>
      <c r="Y108" s="14">
        <v>50</v>
      </c>
    </row>
    <row r="109" spans="20:25" hidden="1" x14ac:dyDescent="0.15">
      <c r="T109" s="44"/>
      <c r="U109" s="1">
        <v>10</v>
      </c>
      <c r="V109" s="1" t="s">
        <v>25</v>
      </c>
      <c r="W109" s="14"/>
      <c r="X109" s="14"/>
      <c r="Y109" s="14">
        <v>55</v>
      </c>
    </row>
    <row r="110" spans="20:25" ht="13.5" customHeight="1" x14ac:dyDescent="0.15">
      <c r="T110" s="42"/>
      <c r="U110" s="1">
        <v>1</v>
      </c>
      <c r="V110" s="45" t="s">
        <v>26</v>
      </c>
      <c r="W110" s="14">
        <v>77.489177489177479</v>
      </c>
      <c r="X110" s="14">
        <v>74.303386486930791</v>
      </c>
      <c r="Y110" s="14">
        <v>74.75118469254177</v>
      </c>
    </row>
    <row r="111" spans="20:25" ht="27" x14ac:dyDescent="0.15">
      <c r="T111" s="43"/>
      <c r="U111" s="1">
        <v>2</v>
      </c>
      <c r="V111" s="45" t="s">
        <v>27</v>
      </c>
      <c r="W111" s="14">
        <v>69.047619047619051</v>
      </c>
      <c r="X111" s="14">
        <v>50.858951175406872</v>
      </c>
      <c r="Y111" s="14">
        <v>48.369444169872608</v>
      </c>
    </row>
    <row r="112" spans="20:25" ht="27" x14ac:dyDescent="0.15">
      <c r="T112" s="43"/>
      <c r="U112" s="1">
        <v>3</v>
      </c>
      <c r="V112" s="45" t="s">
        <v>28</v>
      </c>
      <c r="W112" s="14">
        <v>47.61904761904762</v>
      </c>
      <c r="X112" s="14">
        <v>62.432188065099453</v>
      </c>
      <c r="Y112" s="14">
        <v>60.7534026854864</v>
      </c>
    </row>
    <row r="113" spans="20:25" x14ac:dyDescent="0.15">
      <c r="T113" s="43"/>
      <c r="U113" s="1">
        <v>4</v>
      </c>
      <c r="V113" s="1" t="s">
        <v>29</v>
      </c>
      <c r="W113" s="14">
        <v>69.841269841269849</v>
      </c>
      <c r="X113" s="14">
        <v>69.89150090415913</v>
      </c>
      <c r="Y113" s="14">
        <v>69.729293435339699</v>
      </c>
    </row>
    <row r="114" spans="20:25" x14ac:dyDescent="0.15">
      <c r="T114" s="43"/>
      <c r="U114" s="1">
        <v>5</v>
      </c>
      <c r="V114" s="1" t="s">
        <v>30</v>
      </c>
      <c r="W114" s="14">
        <v>73.80952380952381</v>
      </c>
      <c r="X114" s="14">
        <v>66.387884267631094</v>
      </c>
      <c r="Y114" s="14">
        <v>64.631217301406622</v>
      </c>
    </row>
    <row r="115" spans="20:25" x14ac:dyDescent="0.15">
      <c r="T115" s="44"/>
      <c r="U115" s="1">
        <v>6</v>
      </c>
      <c r="V115" s="1" t="s">
        <v>31</v>
      </c>
      <c r="W115" s="14">
        <v>74.603174603174608</v>
      </c>
      <c r="X115" s="14">
        <v>72.317661241711875</v>
      </c>
      <c r="Y115" s="14">
        <v>71.003284209354433</v>
      </c>
    </row>
    <row r="116" spans="20:25" ht="13.5" customHeight="1" x14ac:dyDescent="0.15">
      <c r="T116" s="42"/>
      <c r="U116" s="1">
        <v>1</v>
      </c>
      <c r="V116" s="1" t="s">
        <v>32</v>
      </c>
      <c r="W116" s="14">
        <v>74.149659863945573</v>
      </c>
      <c r="X116" s="14">
        <v>70.106238698010856</v>
      </c>
      <c r="Y116" s="14">
        <v>69.98252304594223</v>
      </c>
    </row>
    <row r="117" spans="20:25" x14ac:dyDescent="0.15">
      <c r="T117" s="43"/>
      <c r="U117" s="1">
        <v>2</v>
      </c>
      <c r="V117" s="1" t="s">
        <v>33</v>
      </c>
      <c r="W117" s="14">
        <v>73.333333333333343</v>
      </c>
      <c r="X117" s="14">
        <v>69.460518384569014</v>
      </c>
      <c r="Y117" s="14">
        <v>68.199659291372356</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142"/>
  <sheetViews>
    <sheetView tabSelected="1" view="pageBreakPreview" topLeftCell="A67" zoomScaleNormal="100" zoomScaleSheetLayoutView="100" workbookViewId="0">
      <selection activeCell="I68" sqref="I68:P68"/>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50</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66"/>
      <c r="B25" s="66"/>
      <c r="C25" s="66"/>
      <c r="D25" s="66"/>
      <c r="E25" s="67" t="s">
        <v>1</v>
      </c>
      <c r="F25" s="68"/>
      <c r="G25" s="69"/>
      <c r="U25" s="66"/>
      <c r="V25" s="66"/>
      <c r="W25" s="67" t="s">
        <v>1</v>
      </c>
      <c r="X25" s="68"/>
      <c r="Y25" s="69"/>
    </row>
    <row r="26" spans="1:25" x14ac:dyDescent="0.15">
      <c r="A26" s="66"/>
      <c r="B26" s="66"/>
      <c r="C26" s="66"/>
      <c r="D26" s="66"/>
      <c r="E26" s="19" t="s">
        <v>2</v>
      </c>
      <c r="F26" s="20" t="s">
        <v>3</v>
      </c>
      <c r="G26" s="21" t="s">
        <v>4</v>
      </c>
      <c r="U26" s="66"/>
      <c r="V26" s="66"/>
      <c r="W26" s="19" t="s">
        <v>2</v>
      </c>
      <c r="X26" s="20" t="s">
        <v>3</v>
      </c>
      <c r="Y26" s="21" t="s">
        <v>4</v>
      </c>
    </row>
    <row r="27" spans="1:25" hidden="1" x14ac:dyDescent="0.15">
      <c r="A27" s="54" t="s">
        <v>5</v>
      </c>
      <c r="B27" s="70" t="str">
        <f t="shared" ref="B27:B47" si="0">IF(V27&lt;&gt;"",V27,"")</f>
        <v>世界の中の国土</v>
      </c>
      <c r="C27" s="71"/>
      <c r="D27" s="72"/>
      <c r="E27" s="22">
        <f t="shared" ref="E27:G47" si="1">IF(W27&lt;&gt;"",W27,"")</f>
        <v>80.952380952380949</v>
      </c>
      <c r="F27" s="23">
        <f t="shared" si="1"/>
        <v>75.724148281554861</v>
      </c>
      <c r="G27" s="24">
        <f t="shared" si="1"/>
        <v>10</v>
      </c>
      <c r="U27" s="73" t="s">
        <v>5</v>
      </c>
      <c r="V27" s="25" t="str">
        <f t="shared" ref="V27:Y42" si="2">IF(V100&lt;&gt;"",V100,"")</f>
        <v>世界の中の国土</v>
      </c>
      <c r="W27" s="22">
        <f t="shared" si="2"/>
        <v>80.952380952380949</v>
      </c>
      <c r="X27" s="23">
        <f t="shared" si="2"/>
        <v>75.724148281554861</v>
      </c>
      <c r="Y27" s="24">
        <f t="shared" si="2"/>
        <v>10</v>
      </c>
    </row>
    <row r="28" spans="1:25" hidden="1" x14ac:dyDescent="0.15">
      <c r="A28" s="55"/>
      <c r="B28" s="60" t="str">
        <f t="shared" si="0"/>
        <v>日本の食料生産</v>
      </c>
      <c r="C28" s="61"/>
      <c r="D28" s="62"/>
      <c r="E28" s="26">
        <f t="shared" si="1"/>
        <v>77.777777777777786</v>
      </c>
      <c r="F28" s="27">
        <f t="shared" si="1"/>
        <v>76.069338135974789</v>
      </c>
      <c r="G28" s="28">
        <f t="shared" si="1"/>
        <v>15</v>
      </c>
      <c r="U28" s="74"/>
      <c r="V28" s="29" t="str">
        <f t="shared" si="2"/>
        <v>日本の食料生産</v>
      </c>
      <c r="W28" s="26">
        <f t="shared" si="2"/>
        <v>77.777777777777786</v>
      </c>
      <c r="X28" s="27">
        <f t="shared" si="2"/>
        <v>76.069338135974789</v>
      </c>
      <c r="Y28" s="28">
        <f t="shared" si="2"/>
        <v>15</v>
      </c>
    </row>
    <row r="29" spans="1:25" hidden="1" x14ac:dyDescent="0.15">
      <c r="A29" s="55"/>
      <c r="B29" s="60" t="str">
        <f t="shared" si="0"/>
        <v>日本の工業生産</v>
      </c>
      <c r="C29" s="61"/>
      <c r="D29" s="62"/>
      <c r="E29" s="26">
        <f t="shared" si="1"/>
        <v>73.015873015873012</v>
      </c>
      <c r="F29" s="27">
        <f t="shared" si="1"/>
        <v>62.937115413477422</v>
      </c>
      <c r="G29" s="28">
        <f t="shared" si="1"/>
        <v>20</v>
      </c>
      <c r="U29" s="74"/>
      <c r="V29" s="29" t="str">
        <f t="shared" si="2"/>
        <v>日本の工業生産</v>
      </c>
      <c r="W29" s="26">
        <f t="shared" si="2"/>
        <v>73.015873015873012</v>
      </c>
      <c r="X29" s="27">
        <f t="shared" si="2"/>
        <v>62.937115413477422</v>
      </c>
      <c r="Y29" s="28">
        <f t="shared" si="2"/>
        <v>20</v>
      </c>
    </row>
    <row r="30" spans="1:25" hidden="1" x14ac:dyDescent="0.15">
      <c r="A30" s="55"/>
      <c r="B30" s="60" t="str">
        <f t="shared" si="0"/>
        <v>わたしたちの生活と情報</v>
      </c>
      <c r="C30" s="61"/>
      <c r="D30" s="62"/>
      <c r="E30" s="26">
        <f t="shared" si="1"/>
        <v>88.095238095238102</v>
      </c>
      <c r="F30" s="27">
        <f t="shared" si="1"/>
        <v>77.555155335434478</v>
      </c>
      <c r="G30" s="28">
        <f t="shared" si="1"/>
        <v>25</v>
      </c>
      <c r="U30" s="74"/>
      <c r="V30" s="29" t="str">
        <f t="shared" si="2"/>
        <v>わたしたちの生活と情報</v>
      </c>
      <c r="W30" s="26">
        <f t="shared" si="2"/>
        <v>88.095238095238102</v>
      </c>
      <c r="X30" s="27">
        <f t="shared" si="2"/>
        <v>77.555155335434478</v>
      </c>
      <c r="Y30" s="28">
        <f t="shared" si="2"/>
        <v>25</v>
      </c>
    </row>
    <row r="31" spans="1:25" hidden="1" x14ac:dyDescent="0.15">
      <c r="A31" s="55"/>
      <c r="B31" s="60" t="str">
        <f t="shared" si="0"/>
        <v>わたしたちの生活と環境</v>
      </c>
      <c r="C31" s="61"/>
      <c r="D31" s="62"/>
      <c r="E31" s="26">
        <f t="shared" si="1"/>
        <v>80.952380952380949</v>
      </c>
      <c r="F31" s="27">
        <f t="shared" si="1"/>
        <v>83.554705087798283</v>
      </c>
      <c r="G31" s="28">
        <f t="shared" si="1"/>
        <v>30</v>
      </c>
      <c r="U31" s="74"/>
      <c r="V31" s="29" t="str">
        <f t="shared" si="2"/>
        <v>わたしたちの生活と環境</v>
      </c>
      <c r="W31" s="26">
        <f t="shared" si="2"/>
        <v>80.952380952380949</v>
      </c>
      <c r="X31" s="27">
        <f t="shared" si="2"/>
        <v>83.554705087798283</v>
      </c>
      <c r="Y31" s="28">
        <f t="shared" si="2"/>
        <v>30</v>
      </c>
    </row>
    <row r="32" spans="1:25" hidden="1" x14ac:dyDescent="0.15">
      <c r="A32" s="55"/>
      <c r="B32" s="60" t="str">
        <f t="shared" si="0"/>
        <v>日本国憲法</v>
      </c>
      <c r="C32" s="61"/>
      <c r="D32" s="62"/>
      <c r="E32" s="26">
        <f t="shared" si="1"/>
        <v>76.19047619047619</v>
      </c>
      <c r="F32" s="27">
        <f t="shared" si="1"/>
        <v>74.662314272850068</v>
      </c>
      <c r="G32" s="28">
        <f t="shared" si="1"/>
        <v>35</v>
      </c>
      <c r="U32" s="74"/>
      <c r="V32" s="29" t="str">
        <f t="shared" si="2"/>
        <v>日本国憲法</v>
      </c>
      <c r="W32" s="26">
        <f t="shared" si="2"/>
        <v>76.19047619047619</v>
      </c>
      <c r="X32" s="27">
        <f t="shared" si="2"/>
        <v>74.662314272850068</v>
      </c>
      <c r="Y32" s="28">
        <f t="shared" si="2"/>
        <v>35</v>
      </c>
    </row>
    <row r="33" spans="1:25" hidden="1" x14ac:dyDescent="0.15">
      <c r="A33" s="55"/>
      <c r="B33" s="60" t="str">
        <f t="shared" si="0"/>
        <v>日本の政治</v>
      </c>
      <c r="C33" s="61"/>
      <c r="D33" s="62"/>
      <c r="E33" s="26">
        <f t="shared" si="1"/>
        <v>73.80952380952381</v>
      </c>
      <c r="F33" s="27">
        <f t="shared" si="1"/>
        <v>75.393966681674925</v>
      </c>
      <c r="G33" s="28">
        <f t="shared" si="1"/>
        <v>40</v>
      </c>
      <c r="U33" s="74"/>
      <c r="V33" s="29" t="str">
        <f t="shared" si="2"/>
        <v>日本の政治</v>
      </c>
      <c r="W33" s="26">
        <f t="shared" si="2"/>
        <v>73.80952380952381</v>
      </c>
      <c r="X33" s="27">
        <f t="shared" si="2"/>
        <v>75.393966681674925</v>
      </c>
      <c r="Y33" s="28">
        <f t="shared" si="2"/>
        <v>40</v>
      </c>
    </row>
    <row r="34" spans="1:25" hidden="1" x14ac:dyDescent="0.15">
      <c r="A34" s="55"/>
      <c r="B34" s="60" t="str">
        <f t="shared" si="0"/>
        <v>縄文時代～平安時代</v>
      </c>
      <c r="C34" s="61"/>
      <c r="D34" s="62"/>
      <c r="E34" s="26">
        <f t="shared" si="1"/>
        <v>73.80952380952381</v>
      </c>
      <c r="F34" s="27">
        <f t="shared" si="1"/>
        <v>68.437640702386304</v>
      </c>
      <c r="G34" s="28">
        <f t="shared" si="1"/>
        <v>45</v>
      </c>
      <c r="U34" s="74"/>
      <c r="V34" s="29" t="str">
        <f t="shared" si="2"/>
        <v>縄文時代～平安時代</v>
      </c>
      <c r="W34" s="26">
        <f t="shared" si="2"/>
        <v>73.80952380952381</v>
      </c>
      <c r="X34" s="27">
        <f t="shared" si="2"/>
        <v>68.437640702386304</v>
      </c>
      <c r="Y34" s="28">
        <f t="shared" si="2"/>
        <v>45</v>
      </c>
    </row>
    <row r="35" spans="1:25" hidden="1" x14ac:dyDescent="0.15">
      <c r="A35" s="55"/>
      <c r="B35" s="60" t="str">
        <f t="shared" si="0"/>
        <v>鎌倉時代，室町時代</v>
      </c>
      <c r="C35" s="61"/>
      <c r="D35" s="62"/>
      <c r="E35" s="26">
        <f t="shared" si="1"/>
        <v>77.777777777777786</v>
      </c>
      <c r="F35" s="27">
        <f t="shared" si="1"/>
        <v>75.326429536244945</v>
      </c>
      <c r="G35" s="28">
        <f t="shared" si="1"/>
        <v>50</v>
      </c>
      <c r="U35" s="74"/>
      <c r="V35" s="29" t="str">
        <f t="shared" si="2"/>
        <v>鎌倉時代，室町時代</v>
      </c>
      <c r="W35" s="26">
        <f t="shared" si="2"/>
        <v>77.777777777777786</v>
      </c>
      <c r="X35" s="27">
        <f t="shared" si="2"/>
        <v>75.326429536244945</v>
      </c>
      <c r="Y35" s="28">
        <f t="shared" si="2"/>
        <v>50</v>
      </c>
    </row>
    <row r="36" spans="1:25" hidden="1" x14ac:dyDescent="0.15">
      <c r="A36" s="56"/>
      <c r="B36" s="63" t="str">
        <f t="shared" si="0"/>
        <v>安土桃山時代，江戸時代</v>
      </c>
      <c r="C36" s="64"/>
      <c r="D36" s="65"/>
      <c r="E36" s="30">
        <f t="shared" si="1"/>
        <v>74.603174603174608</v>
      </c>
      <c r="F36" s="31">
        <f t="shared" si="1"/>
        <v>73.893141227675216</v>
      </c>
      <c r="G36" s="32">
        <f t="shared" si="1"/>
        <v>55</v>
      </c>
      <c r="U36" s="75"/>
      <c r="V36" s="33" t="str">
        <f t="shared" si="2"/>
        <v>安土桃山時代，江戸時代</v>
      </c>
      <c r="W36" s="30">
        <f t="shared" si="2"/>
        <v>74.603174603174608</v>
      </c>
      <c r="X36" s="31">
        <f t="shared" si="2"/>
        <v>73.893141227675216</v>
      </c>
      <c r="Y36" s="32">
        <f t="shared" si="2"/>
        <v>55</v>
      </c>
    </row>
    <row r="37" spans="1:25" x14ac:dyDescent="0.15">
      <c r="A37" s="54" t="s">
        <v>6</v>
      </c>
      <c r="B37" s="57" t="str">
        <f t="shared" si="0"/>
        <v>国土の自然環境
などの様子</v>
      </c>
      <c r="C37" s="58"/>
      <c r="D37" s="59"/>
      <c r="E37" s="22">
        <f t="shared" si="1"/>
        <v>80.952380952380949</v>
      </c>
      <c r="F37" s="23">
        <f t="shared" si="1"/>
        <v>78.856371004052221</v>
      </c>
      <c r="G37" s="24">
        <f t="shared" si="1"/>
        <v>75.387723510585602</v>
      </c>
      <c r="U37" s="54" t="s">
        <v>6</v>
      </c>
      <c r="V37" s="25" t="str">
        <f t="shared" si="2"/>
        <v>国土の自然環境
などの様子</v>
      </c>
      <c r="W37" s="22">
        <f t="shared" si="2"/>
        <v>80.952380952380949</v>
      </c>
      <c r="X37" s="23">
        <f t="shared" si="2"/>
        <v>78.856371004052221</v>
      </c>
      <c r="Y37" s="24">
        <f t="shared" si="2"/>
        <v>75.387723510585602</v>
      </c>
    </row>
    <row r="38" spans="1:25" x14ac:dyDescent="0.15">
      <c r="A38" s="55"/>
      <c r="B38" s="60" t="str">
        <f t="shared" si="0"/>
        <v>農業や水産業</v>
      </c>
      <c r="C38" s="61"/>
      <c r="D38" s="62"/>
      <c r="E38" s="26">
        <f t="shared" si="1"/>
        <v>77.777777777777786</v>
      </c>
      <c r="F38" s="27">
        <f t="shared" si="1"/>
        <v>76.069338135974789</v>
      </c>
      <c r="G38" s="28">
        <f t="shared" si="1"/>
        <v>71.170293385298265</v>
      </c>
      <c r="U38" s="55"/>
      <c r="V38" s="29" t="str">
        <f t="shared" si="2"/>
        <v>農業や水産業</v>
      </c>
      <c r="W38" s="26">
        <f t="shared" si="2"/>
        <v>77.777777777777786</v>
      </c>
      <c r="X38" s="27">
        <f t="shared" si="2"/>
        <v>76.069338135974789</v>
      </c>
      <c r="Y38" s="28">
        <f t="shared" si="2"/>
        <v>71.170293385298265</v>
      </c>
    </row>
    <row r="39" spans="1:25" x14ac:dyDescent="0.15">
      <c r="A39" s="55"/>
      <c r="B39" s="60" t="str">
        <f t="shared" si="0"/>
        <v>工業生産</v>
      </c>
      <c r="C39" s="61"/>
      <c r="D39" s="62"/>
      <c r="E39" s="26">
        <f t="shared" si="1"/>
        <v>73.015873015873012</v>
      </c>
      <c r="F39" s="27">
        <f t="shared" si="1"/>
        <v>62.937115413477422</v>
      </c>
      <c r="G39" s="28">
        <f t="shared" si="1"/>
        <v>59.373533975677532</v>
      </c>
      <c r="U39" s="55"/>
      <c r="V39" s="29" t="str">
        <f t="shared" si="2"/>
        <v>工業生産</v>
      </c>
      <c r="W39" s="26">
        <f t="shared" si="2"/>
        <v>73.015873015873012</v>
      </c>
      <c r="X39" s="27">
        <f t="shared" si="2"/>
        <v>62.937115413477422</v>
      </c>
      <c r="Y39" s="28">
        <f t="shared" si="2"/>
        <v>59.373533975677532</v>
      </c>
    </row>
    <row r="40" spans="1:25" x14ac:dyDescent="0.15">
      <c r="A40" s="55"/>
      <c r="B40" s="60" t="str">
        <f t="shared" si="0"/>
        <v>産業と情報の関わり</v>
      </c>
      <c r="C40" s="61"/>
      <c r="D40" s="62"/>
      <c r="E40" s="26">
        <f t="shared" si="1"/>
        <v>88.095238095238102</v>
      </c>
      <c r="F40" s="27">
        <f t="shared" si="1"/>
        <v>77.555155335434478</v>
      </c>
      <c r="G40" s="28">
        <f t="shared" si="1"/>
        <v>59.727184150698299</v>
      </c>
      <c r="U40" s="55"/>
      <c r="V40" s="29" t="str">
        <f t="shared" si="2"/>
        <v>産業と情報の関わり</v>
      </c>
      <c r="W40" s="26">
        <f t="shared" si="2"/>
        <v>88.095238095238102</v>
      </c>
      <c r="X40" s="27">
        <f t="shared" si="2"/>
        <v>77.555155335434478</v>
      </c>
      <c r="Y40" s="28">
        <f t="shared" si="2"/>
        <v>59.727184150698299</v>
      </c>
    </row>
    <row r="41" spans="1:25" x14ac:dyDescent="0.15">
      <c r="A41" s="55"/>
      <c r="B41" s="60" t="str">
        <f t="shared" si="0"/>
        <v>日本の政治</v>
      </c>
      <c r="C41" s="61"/>
      <c r="D41" s="62"/>
      <c r="E41" s="26">
        <f t="shared" si="1"/>
        <v>75</v>
      </c>
      <c r="F41" s="27">
        <f t="shared" si="1"/>
        <v>75.028140477262482</v>
      </c>
      <c r="G41" s="28">
        <f t="shared" si="1"/>
        <v>79.286490121030297</v>
      </c>
      <c r="I41" s="34"/>
      <c r="U41" s="55"/>
      <c r="V41" s="29" t="str">
        <f t="shared" si="2"/>
        <v>日本の政治</v>
      </c>
      <c r="W41" s="26">
        <f t="shared" si="2"/>
        <v>75</v>
      </c>
      <c r="X41" s="27">
        <f t="shared" si="2"/>
        <v>75.028140477262482</v>
      </c>
      <c r="Y41" s="28">
        <f t="shared" si="2"/>
        <v>79.286490121030297</v>
      </c>
    </row>
    <row r="42" spans="1:25" x14ac:dyDescent="0.15">
      <c r="A42" s="56"/>
      <c r="B42" s="63" t="str">
        <f t="shared" si="0"/>
        <v>日本の歴史</v>
      </c>
      <c r="C42" s="64"/>
      <c r="D42" s="65"/>
      <c r="E42" s="30">
        <f t="shared" si="1"/>
        <v>75.595238095238102</v>
      </c>
      <c r="F42" s="31">
        <f t="shared" si="1"/>
        <v>73.066749212066625</v>
      </c>
      <c r="G42" s="32">
        <f t="shared" si="1"/>
        <v>72.806466340163951</v>
      </c>
      <c r="U42" s="56"/>
      <c r="V42" s="33" t="str">
        <f t="shared" si="2"/>
        <v>日本の歴史</v>
      </c>
      <c r="W42" s="30">
        <f t="shared" si="2"/>
        <v>75.595238095238102</v>
      </c>
      <c r="X42" s="31">
        <f t="shared" si="2"/>
        <v>73.066749212066625</v>
      </c>
      <c r="Y42" s="32">
        <f t="shared" si="2"/>
        <v>72.806466340163951</v>
      </c>
    </row>
    <row r="43" spans="1:25" x14ac:dyDescent="0.15">
      <c r="A43" s="54" t="s">
        <v>7</v>
      </c>
      <c r="B43" s="57" t="str">
        <f t="shared" si="0"/>
        <v>知識・技能</v>
      </c>
      <c r="C43" s="58"/>
      <c r="D43" s="59"/>
      <c r="E43" s="22">
        <f t="shared" si="1"/>
        <v>76.643990929705225</v>
      </c>
      <c r="F43" s="23">
        <f t="shared" si="1"/>
        <v>72.950837246199697</v>
      </c>
      <c r="G43" s="24">
        <f t="shared" si="1"/>
        <v>71.42859772721124</v>
      </c>
      <c r="U43" s="54" t="s">
        <v>7</v>
      </c>
      <c r="V43" s="25" t="str">
        <f t="shared" ref="V43:Y47" si="3">IF(V116&lt;&gt;"",V116,"")</f>
        <v>知識・技能</v>
      </c>
      <c r="W43" s="22">
        <f t="shared" si="3"/>
        <v>76.643990929705225</v>
      </c>
      <c r="X43" s="23">
        <f t="shared" si="3"/>
        <v>72.950837246199697</v>
      </c>
      <c r="Y43" s="24">
        <f t="shared" si="3"/>
        <v>71.42859772721124</v>
      </c>
    </row>
    <row r="44" spans="1:25" x14ac:dyDescent="0.15">
      <c r="A44" s="55"/>
      <c r="B44" s="60" t="str">
        <f t="shared" si="0"/>
        <v>思考・判断・表現</v>
      </c>
      <c r="C44" s="61"/>
      <c r="D44" s="62"/>
      <c r="E44" s="26">
        <f t="shared" si="1"/>
        <v>82.142857142857139</v>
      </c>
      <c r="F44" s="27">
        <f t="shared" si="1"/>
        <v>79.772624943719038</v>
      </c>
      <c r="G44" s="28">
        <f t="shared" si="1"/>
        <v>71.905401717812197</v>
      </c>
      <c r="U44" s="55"/>
      <c r="V44" s="29" t="str">
        <f t="shared" si="3"/>
        <v>思考・判断・表現</v>
      </c>
      <c r="W44" s="26">
        <f t="shared" si="3"/>
        <v>82.142857142857139</v>
      </c>
      <c r="X44" s="27">
        <f t="shared" si="3"/>
        <v>79.772624943719038</v>
      </c>
      <c r="Y44" s="28">
        <f t="shared" si="3"/>
        <v>71.905401717812197</v>
      </c>
    </row>
    <row r="45" spans="1:25" x14ac:dyDescent="0.15">
      <c r="A45" s="55"/>
      <c r="B45" s="60" t="str">
        <f t="shared" si="0"/>
        <v/>
      </c>
      <c r="C45" s="61"/>
      <c r="D45" s="62"/>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0" t="str">
        <f t="shared" si="0"/>
        <v/>
      </c>
      <c r="C46" s="61"/>
      <c r="D46" s="62"/>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63" t="str">
        <f t="shared" si="0"/>
        <v/>
      </c>
      <c r="C47" s="64"/>
      <c r="D47" s="65"/>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52" t="s">
        <v>8</v>
      </c>
      <c r="B48" s="52"/>
      <c r="C48" s="52"/>
      <c r="D48" s="52"/>
      <c r="E48" s="52"/>
      <c r="F48" s="52"/>
      <c r="G48" s="52"/>
      <c r="H48" s="52"/>
      <c r="I48" s="52"/>
      <c r="J48" s="52"/>
      <c r="K48" s="52"/>
      <c r="L48" s="52"/>
      <c r="M48" s="52"/>
      <c r="N48" s="52"/>
      <c r="O48" s="52"/>
      <c r="P48" s="52"/>
    </row>
    <row r="49" spans="1:19" ht="4.5" customHeight="1" x14ac:dyDescent="0.15">
      <c r="A49" s="52"/>
      <c r="B49" s="52"/>
      <c r="C49" s="52"/>
      <c r="D49" s="52"/>
      <c r="E49" s="52"/>
      <c r="F49" s="52"/>
      <c r="G49" s="52"/>
      <c r="H49" s="52"/>
      <c r="I49" s="52"/>
      <c r="J49" s="52"/>
      <c r="K49" s="52"/>
      <c r="L49" s="52"/>
      <c r="M49" s="52"/>
      <c r="N49" s="52"/>
      <c r="O49" s="52"/>
      <c r="P49" s="52"/>
    </row>
    <row r="50" spans="1:19" ht="4.5" customHeight="1" x14ac:dyDescent="0.15">
      <c r="A50" s="52"/>
      <c r="B50" s="52"/>
      <c r="C50" s="52"/>
      <c r="D50" s="52"/>
      <c r="E50" s="52"/>
      <c r="F50" s="52"/>
      <c r="G50" s="52"/>
      <c r="H50" s="52"/>
      <c r="I50" s="52"/>
      <c r="J50" s="52"/>
      <c r="K50" s="52"/>
      <c r="L50" s="52"/>
      <c r="M50" s="52"/>
      <c r="N50" s="52"/>
      <c r="O50" s="52"/>
      <c r="P50" s="52"/>
    </row>
    <row r="51" spans="1:19" ht="4.5" customHeight="1" x14ac:dyDescent="0.15">
      <c r="A51" s="52"/>
      <c r="B51" s="52"/>
      <c r="C51" s="52"/>
      <c r="D51" s="52"/>
      <c r="E51" s="52"/>
      <c r="F51" s="52"/>
      <c r="G51" s="52"/>
      <c r="H51" s="52"/>
      <c r="I51" s="52"/>
      <c r="J51" s="52"/>
      <c r="K51" s="52"/>
      <c r="L51" s="52"/>
      <c r="M51" s="52"/>
      <c r="N51" s="52"/>
      <c r="O51" s="52"/>
      <c r="P51" s="52"/>
    </row>
    <row r="52" spans="1:19" ht="4.5" customHeight="1" x14ac:dyDescent="0.15">
      <c r="A52" s="52"/>
      <c r="B52" s="52"/>
      <c r="C52" s="52"/>
      <c r="D52" s="52"/>
      <c r="E52" s="52"/>
      <c r="F52" s="52"/>
      <c r="G52" s="52"/>
      <c r="H52" s="52"/>
      <c r="I52" s="52"/>
      <c r="J52" s="52"/>
      <c r="K52" s="52"/>
      <c r="L52" s="52"/>
      <c r="M52" s="52"/>
      <c r="N52" s="52"/>
      <c r="O52" s="52"/>
      <c r="P52" s="52"/>
    </row>
    <row r="53" spans="1:19" ht="17.25" customHeight="1" x14ac:dyDescent="0.15">
      <c r="A53" s="5" t="s">
        <v>9</v>
      </c>
      <c r="B53" s="5"/>
      <c r="C53" s="5"/>
      <c r="H53" s="35"/>
      <c r="P53" s="36" t="s">
        <v>10</v>
      </c>
    </row>
    <row r="54" spans="1:19" ht="18.75" customHeight="1" x14ac:dyDescent="0.15">
      <c r="A54" s="53" t="s">
        <v>11</v>
      </c>
      <c r="B54" s="53"/>
      <c r="C54" s="53"/>
      <c r="D54" s="53" t="s">
        <v>12</v>
      </c>
      <c r="E54" s="53"/>
      <c r="F54" s="53"/>
      <c r="G54" s="53"/>
      <c r="H54" s="53"/>
      <c r="I54" s="53" t="s">
        <v>13</v>
      </c>
      <c r="J54" s="53"/>
      <c r="K54" s="53"/>
      <c r="L54" s="53"/>
      <c r="M54" s="53"/>
      <c r="N54" s="53"/>
      <c r="O54" s="53"/>
      <c r="P54" s="53"/>
    </row>
    <row r="55" spans="1:19" ht="97.5" hidden="1" customHeight="1" x14ac:dyDescent="0.15">
      <c r="A55" s="49" t="str">
        <f t="shared" ref="A55:A74" si="4">IF(V27&lt;&gt;"",V27,"")</f>
        <v>世界の中の国土</v>
      </c>
      <c r="B55" s="49"/>
      <c r="C55" s="49"/>
      <c r="D55" s="51"/>
      <c r="E55" s="51"/>
      <c r="F55" s="51"/>
      <c r="G55" s="51"/>
      <c r="H55" s="51"/>
      <c r="I55" s="51"/>
      <c r="J55" s="51"/>
      <c r="K55" s="51"/>
      <c r="L55" s="51"/>
      <c r="M55" s="51"/>
      <c r="N55" s="51"/>
      <c r="O55" s="51"/>
      <c r="P55" s="51"/>
      <c r="S55" s="37">
        <f t="shared" ref="S55:S74" si="5">LEN(V100)</f>
        <v>7</v>
      </c>
    </row>
    <row r="56" spans="1:19" ht="97.5" hidden="1" customHeight="1" x14ac:dyDescent="0.15">
      <c r="A56" s="49" t="str">
        <f t="shared" si="4"/>
        <v>日本の食料生産</v>
      </c>
      <c r="B56" s="49"/>
      <c r="C56" s="49"/>
      <c r="D56" s="51"/>
      <c r="E56" s="51"/>
      <c r="F56" s="51"/>
      <c r="G56" s="51"/>
      <c r="H56" s="51"/>
      <c r="I56" s="51"/>
      <c r="J56" s="51"/>
      <c r="K56" s="51"/>
      <c r="L56" s="51"/>
      <c r="M56" s="51"/>
      <c r="N56" s="51"/>
      <c r="O56" s="51"/>
      <c r="P56" s="51"/>
      <c r="S56" s="37">
        <f t="shared" si="5"/>
        <v>7</v>
      </c>
    </row>
    <row r="57" spans="1:19" ht="97.5" hidden="1" customHeight="1" x14ac:dyDescent="0.15">
      <c r="A57" s="49" t="str">
        <f t="shared" si="4"/>
        <v>日本の工業生産</v>
      </c>
      <c r="B57" s="49"/>
      <c r="C57" s="49"/>
      <c r="D57" s="51"/>
      <c r="E57" s="51"/>
      <c r="F57" s="51"/>
      <c r="G57" s="51"/>
      <c r="H57" s="51"/>
      <c r="I57" s="51"/>
      <c r="J57" s="51"/>
      <c r="K57" s="51"/>
      <c r="L57" s="51"/>
      <c r="M57" s="51"/>
      <c r="N57" s="51"/>
      <c r="O57" s="51"/>
      <c r="P57" s="51"/>
      <c r="S57" s="37">
        <f t="shared" si="5"/>
        <v>7</v>
      </c>
    </row>
    <row r="58" spans="1:19" ht="97.5" hidden="1" customHeight="1" x14ac:dyDescent="0.15">
      <c r="A58" s="49" t="str">
        <f t="shared" si="4"/>
        <v>わたしたちの生活と情報</v>
      </c>
      <c r="B58" s="49"/>
      <c r="C58" s="49"/>
      <c r="D58" s="51"/>
      <c r="E58" s="51"/>
      <c r="F58" s="51"/>
      <c r="G58" s="51"/>
      <c r="H58" s="51"/>
      <c r="I58" s="51"/>
      <c r="J58" s="51"/>
      <c r="K58" s="51"/>
      <c r="L58" s="51"/>
      <c r="M58" s="51"/>
      <c r="N58" s="51"/>
      <c r="O58" s="51"/>
      <c r="P58" s="51"/>
      <c r="S58" s="37">
        <f t="shared" si="5"/>
        <v>11</v>
      </c>
    </row>
    <row r="59" spans="1:19" ht="97.5" hidden="1" customHeight="1" x14ac:dyDescent="0.15">
      <c r="A59" s="49" t="str">
        <f t="shared" si="4"/>
        <v>わたしたちの生活と環境</v>
      </c>
      <c r="B59" s="49"/>
      <c r="C59" s="49"/>
      <c r="D59" s="51"/>
      <c r="E59" s="51"/>
      <c r="F59" s="51"/>
      <c r="G59" s="51"/>
      <c r="H59" s="51"/>
      <c r="I59" s="51"/>
      <c r="J59" s="51"/>
      <c r="K59" s="51"/>
      <c r="L59" s="51"/>
      <c r="M59" s="51"/>
      <c r="N59" s="51"/>
      <c r="O59" s="51"/>
      <c r="P59" s="51"/>
      <c r="S59" s="37">
        <f t="shared" si="5"/>
        <v>11</v>
      </c>
    </row>
    <row r="60" spans="1:19" ht="97.5" hidden="1" customHeight="1" x14ac:dyDescent="0.15">
      <c r="A60" s="49" t="str">
        <f t="shared" si="4"/>
        <v>日本国憲法</v>
      </c>
      <c r="B60" s="49"/>
      <c r="C60" s="49"/>
      <c r="D60" s="51"/>
      <c r="E60" s="51"/>
      <c r="F60" s="51"/>
      <c r="G60" s="51"/>
      <c r="H60" s="51"/>
      <c r="I60" s="51"/>
      <c r="J60" s="51"/>
      <c r="K60" s="51"/>
      <c r="L60" s="51"/>
      <c r="M60" s="51"/>
      <c r="N60" s="51"/>
      <c r="O60" s="51"/>
      <c r="P60" s="51"/>
      <c r="S60" s="37">
        <f t="shared" si="5"/>
        <v>5</v>
      </c>
    </row>
    <row r="61" spans="1:19" ht="97.5" hidden="1" customHeight="1" x14ac:dyDescent="0.15">
      <c r="A61" s="49" t="str">
        <f t="shared" si="4"/>
        <v>日本の政治</v>
      </c>
      <c r="B61" s="49"/>
      <c r="C61" s="49"/>
      <c r="D61" s="51"/>
      <c r="E61" s="51"/>
      <c r="F61" s="51"/>
      <c r="G61" s="51"/>
      <c r="H61" s="51"/>
      <c r="I61" s="51"/>
      <c r="J61" s="51"/>
      <c r="K61" s="51"/>
      <c r="L61" s="51"/>
      <c r="M61" s="51"/>
      <c r="N61" s="51"/>
      <c r="O61" s="51"/>
      <c r="P61" s="51"/>
      <c r="S61" s="37">
        <f t="shared" si="5"/>
        <v>5</v>
      </c>
    </row>
    <row r="62" spans="1:19" ht="97.5" hidden="1" customHeight="1" x14ac:dyDescent="0.15">
      <c r="A62" s="49" t="str">
        <f t="shared" si="4"/>
        <v>縄文時代～平安時代</v>
      </c>
      <c r="B62" s="49"/>
      <c r="C62" s="49"/>
      <c r="D62" s="51"/>
      <c r="E62" s="51"/>
      <c r="F62" s="51"/>
      <c r="G62" s="51"/>
      <c r="H62" s="51"/>
      <c r="I62" s="51"/>
      <c r="J62" s="51"/>
      <c r="K62" s="51"/>
      <c r="L62" s="51"/>
      <c r="M62" s="51"/>
      <c r="N62" s="51"/>
      <c r="O62" s="51"/>
      <c r="P62" s="51"/>
      <c r="S62" s="37">
        <f t="shared" si="5"/>
        <v>9</v>
      </c>
    </row>
    <row r="63" spans="1:19" ht="97.5" hidden="1" customHeight="1" x14ac:dyDescent="0.15">
      <c r="A63" s="49" t="str">
        <f t="shared" si="4"/>
        <v>鎌倉時代，室町時代</v>
      </c>
      <c r="B63" s="49"/>
      <c r="C63" s="49"/>
      <c r="D63" s="51"/>
      <c r="E63" s="51"/>
      <c r="F63" s="51"/>
      <c r="G63" s="51"/>
      <c r="H63" s="51"/>
      <c r="I63" s="51"/>
      <c r="J63" s="51"/>
      <c r="K63" s="51"/>
      <c r="L63" s="51"/>
      <c r="M63" s="51"/>
      <c r="N63" s="51"/>
      <c r="O63" s="51"/>
      <c r="P63" s="51"/>
      <c r="S63" s="37">
        <f t="shared" si="5"/>
        <v>9</v>
      </c>
    </row>
    <row r="64" spans="1:19" ht="97.5" hidden="1" customHeight="1" x14ac:dyDescent="0.15">
      <c r="A64" s="49" t="str">
        <f t="shared" si="4"/>
        <v>安土桃山時代，江戸時代</v>
      </c>
      <c r="B64" s="49"/>
      <c r="C64" s="49"/>
      <c r="D64" s="51"/>
      <c r="E64" s="51"/>
      <c r="F64" s="51"/>
      <c r="G64" s="51"/>
      <c r="H64" s="51"/>
      <c r="I64" s="51"/>
      <c r="J64" s="51"/>
      <c r="K64" s="51"/>
      <c r="L64" s="51"/>
      <c r="M64" s="51"/>
      <c r="N64" s="51"/>
      <c r="O64" s="51"/>
      <c r="P64" s="51"/>
      <c r="S64" s="37">
        <f t="shared" si="5"/>
        <v>11</v>
      </c>
    </row>
    <row r="65" spans="1:21" ht="97.5" customHeight="1" x14ac:dyDescent="0.15">
      <c r="A65" s="49" t="str">
        <f t="shared" si="4"/>
        <v>国土の自然環境
などの様子</v>
      </c>
      <c r="B65" s="49"/>
      <c r="C65" s="49"/>
      <c r="D65" s="50" t="s">
        <v>125</v>
      </c>
      <c r="E65" s="50"/>
      <c r="F65" s="50"/>
      <c r="G65" s="50"/>
      <c r="H65" s="50"/>
      <c r="I65" s="50" t="s">
        <v>119</v>
      </c>
      <c r="J65" s="50"/>
      <c r="K65" s="50"/>
      <c r="L65" s="50"/>
      <c r="M65" s="50"/>
      <c r="N65" s="50"/>
      <c r="O65" s="50"/>
      <c r="P65" s="50"/>
      <c r="S65" s="37">
        <f t="shared" si="5"/>
        <v>13</v>
      </c>
    </row>
    <row r="66" spans="1:21" ht="97.5" customHeight="1" x14ac:dyDescent="0.15">
      <c r="A66" s="49" t="str">
        <f t="shared" si="4"/>
        <v>農業や水産業</v>
      </c>
      <c r="B66" s="49"/>
      <c r="C66" s="49"/>
      <c r="D66" s="50" t="s">
        <v>121</v>
      </c>
      <c r="E66" s="50"/>
      <c r="F66" s="50"/>
      <c r="G66" s="50"/>
      <c r="H66" s="50"/>
      <c r="I66" s="50" t="s">
        <v>120</v>
      </c>
      <c r="J66" s="50"/>
      <c r="K66" s="50"/>
      <c r="L66" s="50"/>
      <c r="M66" s="50"/>
      <c r="N66" s="50"/>
      <c r="O66" s="50"/>
      <c r="P66" s="50"/>
      <c r="S66" s="37">
        <f t="shared" si="5"/>
        <v>6</v>
      </c>
    </row>
    <row r="67" spans="1:21" ht="97.5" customHeight="1" x14ac:dyDescent="0.15">
      <c r="A67" s="49" t="str">
        <f t="shared" si="4"/>
        <v>工業生産</v>
      </c>
      <c r="B67" s="49"/>
      <c r="C67" s="49"/>
      <c r="D67" s="50" t="s">
        <v>122</v>
      </c>
      <c r="E67" s="50"/>
      <c r="F67" s="50"/>
      <c r="G67" s="50"/>
      <c r="H67" s="50"/>
      <c r="I67" s="50" t="s">
        <v>85</v>
      </c>
      <c r="J67" s="50"/>
      <c r="K67" s="50"/>
      <c r="L67" s="50"/>
      <c r="M67" s="50"/>
      <c r="N67" s="50"/>
      <c r="O67" s="50"/>
      <c r="P67" s="50"/>
      <c r="S67" s="37">
        <f t="shared" si="5"/>
        <v>4</v>
      </c>
    </row>
    <row r="68" spans="1:21" ht="97.5" customHeight="1" x14ac:dyDescent="0.15">
      <c r="A68" s="49" t="str">
        <f t="shared" si="4"/>
        <v>産業と情報の関わり</v>
      </c>
      <c r="B68" s="49"/>
      <c r="C68" s="49"/>
      <c r="D68" s="50" t="s">
        <v>123</v>
      </c>
      <c r="E68" s="50"/>
      <c r="F68" s="50"/>
      <c r="G68" s="50"/>
      <c r="H68" s="50"/>
      <c r="I68" s="50" t="s">
        <v>127</v>
      </c>
      <c r="J68" s="50"/>
      <c r="K68" s="50"/>
      <c r="L68" s="50"/>
      <c r="M68" s="50"/>
      <c r="N68" s="50"/>
      <c r="O68" s="50"/>
      <c r="P68" s="50"/>
      <c r="S68" s="37">
        <f t="shared" si="5"/>
        <v>9</v>
      </c>
    </row>
    <row r="69" spans="1:21" ht="97.5" customHeight="1" x14ac:dyDescent="0.15">
      <c r="A69" s="49" t="str">
        <f t="shared" si="4"/>
        <v>日本の政治</v>
      </c>
      <c r="B69" s="49"/>
      <c r="C69" s="49"/>
      <c r="D69" s="50" t="s">
        <v>124</v>
      </c>
      <c r="E69" s="50"/>
      <c r="F69" s="50"/>
      <c r="G69" s="50"/>
      <c r="H69" s="50"/>
      <c r="I69" s="50" t="s">
        <v>118</v>
      </c>
      <c r="J69" s="50"/>
      <c r="K69" s="50"/>
      <c r="L69" s="50"/>
      <c r="M69" s="50"/>
      <c r="N69" s="50"/>
      <c r="O69" s="50"/>
      <c r="P69" s="50"/>
      <c r="S69" s="37">
        <f t="shared" si="5"/>
        <v>5</v>
      </c>
    </row>
    <row r="70" spans="1:21" ht="97.5" customHeight="1" x14ac:dyDescent="0.15">
      <c r="A70" s="49" t="str">
        <f t="shared" si="4"/>
        <v>日本の歴史</v>
      </c>
      <c r="B70" s="49"/>
      <c r="C70" s="49"/>
      <c r="D70" s="50" t="s">
        <v>126</v>
      </c>
      <c r="E70" s="50"/>
      <c r="F70" s="50"/>
      <c r="G70" s="50"/>
      <c r="H70" s="50"/>
      <c r="I70" s="50" t="s">
        <v>117</v>
      </c>
      <c r="J70" s="50"/>
      <c r="K70" s="50"/>
      <c r="L70" s="50"/>
      <c r="M70" s="50"/>
      <c r="N70" s="50"/>
      <c r="O70" s="50"/>
      <c r="P70" s="50"/>
      <c r="S70" s="37">
        <f t="shared" si="5"/>
        <v>5</v>
      </c>
    </row>
    <row r="71" spans="1:21" ht="97.5" hidden="1" customHeight="1" x14ac:dyDescent="0.15">
      <c r="A71" s="47" t="str">
        <f t="shared" si="4"/>
        <v>知識・技能</v>
      </c>
      <c r="B71" s="47"/>
      <c r="C71" s="47"/>
      <c r="D71" s="48"/>
      <c r="E71" s="48"/>
      <c r="F71" s="48"/>
      <c r="G71" s="48"/>
      <c r="H71" s="48"/>
      <c r="I71" s="48"/>
      <c r="J71" s="48"/>
      <c r="K71" s="48"/>
      <c r="L71" s="48"/>
      <c r="M71" s="48"/>
      <c r="N71" s="48"/>
      <c r="O71" s="48"/>
      <c r="P71" s="48"/>
      <c r="S71" s="37">
        <f t="shared" si="5"/>
        <v>5</v>
      </c>
    </row>
    <row r="72" spans="1:21" ht="97.5" hidden="1" customHeight="1" x14ac:dyDescent="0.15">
      <c r="A72" s="47" t="str">
        <f t="shared" si="4"/>
        <v>思考・判断・表現</v>
      </c>
      <c r="B72" s="47"/>
      <c r="C72" s="47"/>
      <c r="D72" s="48"/>
      <c r="E72" s="48"/>
      <c r="F72" s="48"/>
      <c r="G72" s="48"/>
      <c r="H72" s="48"/>
      <c r="I72" s="48"/>
      <c r="J72" s="48"/>
      <c r="K72" s="48"/>
      <c r="L72" s="48"/>
      <c r="M72" s="48"/>
      <c r="N72" s="48"/>
      <c r="O72" s="48"/>
      <c r="P72" s="48"/>
      <c r="S72" s="37">
        <f t="shared" si="5"/>
        <v>8</v>
      </c>
    </row>
    <row r="73" spans="1:21" ht="97.5" hidden="1" customHeight="1" x14ac:dyDescent="0.15">
      <c r="A73" s="47" t="str">
        <f t="shared" si="4"/>
        <v/>
      </c>
      <c r="B73" s="47"/>
      <c r="C73" s="47"/>
      <c r="D73" s="48"/>
      <c r="E73" s="48"/>
      <c r="F73" s="48"/>
      <c r="G73" s="48"/>
      <c r="H73" s="48"/>
      <c r="I73" s="48"/>
      <c r="J73" s="48"/>
      <c r="K73" s="48"/>
      <c r="L73" s="48"/>
      <c r="M73" s="48"/>
      <c r="N73" s="48"/>
      <c r="O73" s="48"/>
      <c r="P73" s="48"/>
      <c r="S73" s="37">
        <f t="shared" si="5"/>
        <v>0</v>
      </c>
    </row>
    <row r="74" spans="1:21" ht="97.5" hidden="1" customHeight="1" x14ac:dyDescent="0.15">
      <c r="A74" s="47" t="str">
        <f t="shared" si="4"/>
        <v/>
      </c>
      <c r="B74" s="47"/>
      <c r="C74" s="47"/>
      <c r="D74" s="48"/>
      <c r="E74" s="48"/>
      <c r="F74" s="48"/>
      <c r="G74" s="48"/>
      <c r="H74" s="48"/>
      <c r="I74" s="48"/>
      <c r="J74" s="48"/>
      <c r="K74" s="48"/>
      <c r="L74" s="48"/>
      <c r="M74" s="48"/>
      <c r="N74" s="48"/>
      <c r="O74" s="48"/>
      <c r="P74" s="48"/>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35</v>
      </c>
      <c r="W100" s="14">
        <v>80.952380952380949</v>
      </c>
      <c r="X100" s="14">
        <v>75.724148281554861</v>
      </c>
      <c r="Y100" s="14">
        <v>10</v>
      </c>
    </row>
    <row r="101" spans="20:25" hidden="1" x14ac:dyDescent="0.15">
      <c r="T101" s="43"/>
      <c r="U101" s="1">
        <v>2</v>
      </c>
      <c r="V101" s="1" t="s">
        <v>36</v>
      </c>
      <c r="W101" s="14">
        <v>77.777777777777786</v>
      </c>
      <c r="X101" s="14">
        <v>76.069338135974789</v>
      </c>
      <c r="Y101" s="14">
        <v>15</v>
      </c>
    </row>
    <row r="102" spans="20:25" hidden="1" x14ac:dyDescent="0.15">
      <c r="T102" s="43"/>
      <c r="U102" s="1">
        <v>3</v>
      </c>
      <c r="V102" s="1" t="s">
        <v>37</v>
      </c>
      <c r="W102" s="14">
        <v>73.015873015873012</v>
      </c>
      <c r="X102" s="14">
        <v>62.937115413477422</v>
      </c>
      <c r="Y102" s="14">
        <v>20</v>
      </c>
    </row>
    <row r="103" spans="20:25" hidden="1" x14ac:dyDescent="0.15">
      <c r="T103" s="43"/>
      <c r="U103" s="1">
        <v>4</v>
      </c>
      <c r="V103" s="1" t="s">
        <v>38</v>
      </c>
      <c r="W103" s="14">
        <v>88.095238095238102</v>
      </c>
      <c r="X103" s="14">
        <v>77.555155335434478</v>
      </c>
      <c r="Y103" s="14">
        <v>25</v>
      </c>
    </row>
    <row r="104" spans="20:25" hidden="1" x14ac:dyDescent="0.15">
      <c r="T104" s="43"/>
      <c r="U104" s="1">
        <v>5</v>
      </c>
      <c r="V104" s="1" t="s">
        <v>39</v>
      </c>
      <c r="W104" s="14">
        <v>80.952380952380949</v>
      </c>
      <c r="X104" s="14">
        <v>83.554705087798283</v>
      </c>
      <c r="Y104" s="14">
        <v>30</v>
      </c>
    </row>
    <row r="105" spans="20:25" hidden="1" x14ac:dyDescent="0.15">
      <c r="T105" s="43"/>
      <c r="U105" s="1">
        <v>6</v>
      </c>
      <c r="V105" s="1" t="s">
        <v>40</v>
      </c>
      <c r="W105" s="14">
        <v>76.19047619047619</v>
      </c>
      <c r="X105" s="14">
        <v>74.662314272850068</v>
      </c>
      <c r="Y105" s="14">
        <v>35</v>
      </c>
    </row>
    <row r="106" spans="20:25" hidden="1" x14ac:dyDescent="0.15">
      <c r="T106" s="43"/>
      <c r="U106" s="1">
        <v>7</v>
      </c>
      <c r="V106" s="1" t="s">
        <v>41</v>
      </c>
      <c r="W106" s="14">
        <v>73.80952380952381</v>
      </c>
      <c r="X106" s="14">
        <v>75.393966681674925</v>
      </c>
      <c r="Y106" s="14">
        <v>40</v>
      </c>
    </row>
    <row r="107" spans="20:25" hidden="1" x14ac:dyDescent="0.15">
      <c r="T107" s="43"/>
      <c r="U107" s="1">
        <v>8</v>
      </c>
      <c r="V107" s="1" t="s">
        <v>42</v>
      </c>
      <c r="W107" s="14">
        <v>73.80952380952381</v>
      </c>
      <c r="X107" s="14">
        <v>68.437640702386304</v>
      </c>
      <c r="Y107" s="14">
        <v>45</v>
      </c>
    </row>
    <row r="108" spans="20:25" hidden="1" x14ac:dyDescent="0.15">
      <c r="T108" s="43"/>
      <c r="U108" s="1">
        <v>9</v>
      </c>
      <c r="V108" s="1" t="s">
        <v>43</v>
      </c>
      <c r="W108" s="14">
        <v>77.777777777777786</v>
      </c>
      <c r="X108" s="14">
        <v>75.326429536244945</v>
      </c>
      <c r="Y108" s="14">
        <v>50</v>
      </c>
    </row>
    <row r="109" spans="20:25" hidden="1" x14ac:dyDescent="0.15">
      <c r="T109" s="44"/>
      <c r="U109" s="1">
        <v>10</v>
      </c>
      <c r="V109" s="1" t="s">
        <v>44</v>
      </c>
      <c r="W109" s="14">
        <v>74.603174603174608</v>
      </c>
      <c r="X109" s="14">
        <v>73.893141227675216</v>
      </c>
      <c r="Y109" s="14">
        <v>55</v>
      </c>
    </row>
    <row r="110" spans="20:25" ht="13.5" customHeight="1" x14ac:dyDescent="0.15">
      <c r="T110" s="42"/>
      <c r="U110" s="1">
        <v>1</v>
      </c>
      <c r="V110" s="45" t="s">
        <v>45</v>
      </c>
      <c r="W110" s="14">
        <v>80.952380952380949</v>
      </c>
      <c r="X110" s="14">
        <v>78.856371004052221</v>
      </c>
      <c r="Y110" s="14">
        <v>75.387723510585602</v>
      </c>
    </row>
    <row r="111" spans="20:25" x14ac:dyDescent="0.15">
      <c r="T111" s="43"/>
      <c r="U111" s="1">
        <v>2</v>
      </c>
      <c r="V111" s="1" t="s">
        <v>46</v>
      </c>
      <c r="W111" s="14">
        <v>77.777777777777786</v>
      </c>
      <c r="X111" s="14">
        <v>76.069338135974789</v>
      </c>
      <c r="Y111" s="14">
        <v>71.170293385298265</v>
      </c>
    </row>
    <row r="112" spans="20:25" x14ac:dyDescent="0.15">
      <c r="T112" s="43"/>
      <c r="U112" s="1">
        <v>3</v>
      </c>
      <c r="V112" s="1" t="s">
        <v>47</v>
      </c>
      <c r="W112" s="14">
        <v>73.015873015873012</v>
      </c>
      <c r="X112" s="14">
        <v>62.937115413477422</v>
      </c>
      <c r="Y112" s="14">
        <v>59.373533975677532</v>
      </c>
    </row>
    <row r="113" spans="20:25" x14ac:dyDescent="0.15">
      <c r="T113" s="43"/>
      <c r="U113" s="1">
        <v>4</v>
      </c>
      <c r="V113" s="1" t="s">
        <v>48</v>
      </c>
      <c r="W113" s="14">
        <v>88.095238095238102</v>
      </c>
      <c r="X113" s="14">
        <v>77.555155335434478</v>
      </c>
      <c r="Y113" s="14">
        <v>59.727184150698299</v>
      </c>
    </row>
    <row r="114" spans="20:25" x14ac:dyDescent="0.15">
      <c r="T114" s="43"/>
      <c r="U114" s="1">
        <v>5</v>
      </c>
      <c r="V114" s="1" t="s">
        <v>41</v>
      </c>
      <c r="W114" s="14">
        <v>75</v>
      </c>
      <c r="X114" s="14">
        <v>75.028140477262482</v>
      </c>
      <c r="Y114" s="14">
        <v>79.286490121030297</v>
      </c>
    </row>
    <row r="115" spans="20:25" x14ac:dyDescent="0.15">
      <c r="T115" s="44"/>
      <c r="U115" s="1">
        <v>6</v>
      </c>
      <c r="V115" s="1" t="s">
        <v>49</v>
      </c>
      <c r="W115" s="14">
        <v>75.595238095238102</v>
      </c>
      <c r="X115" s="14">
        <v>73.066749212066625</v>
      </c>
      <c r="Y115" s="14">
        <v>72.806466340163951</v>
      </c>
    </row>
    <row r="116" spans="20:25" ht="13.5" customHeight="1" x14ac:dyDescent="0.15">
      <c r="T116" s="42"/>
      <c r="U116" s="1">
        <v>1</v>
      </c>
      <c r="V116" s="1" t="s">
        <v>32</v>
      </c>
      <c r="W116" s="14">
        <v>76.643990929705225</v>
      </c>
      <c r="X116" s="14">
        <v>72.950837246199697</v>
      </c>
      <c r="Y116" s="14">
        <v>71.42859772721124</v>
      </c>
    </row>
    <row r="117" spans="20:25" x14ac:dyDescent="0.15">
      <c r="T117" s="43"/>
      <c r="U117" s="1">
        <v>2</v>
      </c>
      <c r="V117" s="1" t="s">
        <v>33</v>
      </c>
      <c r="W117" s="14">
        <v>82.142857142857139</v>
      </c>
      <c r="X117" s="14">
        <v>79.772624943719038</v>
      </c>
      <c r="Y117" s="14">
        <v>71.905401717812197</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42"/>
  <sheetViews>
    <sheetView view="pageBreakPreview" topLeftCell="A67" zoomScaleNormal="100" zoomScaleSheetLayoutView="100" workbookViewId="0">
      <selection activeCell="D67" sqref="D67:H67"/>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65</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66"/>
      <c r="B25" s="66"/>
      <c r="C25" s="66"/>
      <c r="D25" s="66"/>
      <c r="E25" s="67" t="s">
        <v>1</v>
      </c>
      <c r="F25" s="68"/>
      <c r="G25" s="69"/>
      <c r="U25" s="66"/>
      <c r="V25" s="66"/>
      <c r="W25" s="67" t="s">
        <v>1</v>
      </c>
      <c r="X25" s="68"/>
      <c r="Y25" s="69"/>
    </row>
    <row r="26" spans="1:25" x14ac:dyDescent="0.15">
      <c r="A26" s="66"/>
      <c r="B26" s="66"/>
      <c r="C26" s="66"/>
      <c r="D26" s="66"/>
      <c r="E26" s="19" t="s">
        <v>2</v>
      </c>
      <c r="F26" s="20" t="s">
        <v>3</v>
      </c>
      <c r="G26" s="21" t="s">
        <v>4</v>
      </c>
      <c r="U26" s="66"/>
      <c r="V26" s="66"/>
      <c r="W26" s="19" t="s">
        <v>2</v>
      </c>
      <c r="X26" s="20" t="s">
        <v>3</v>
      </c>
      <c r="Y26" s="21" t="s">
        <v>4</v>
      </c>
    </row>
    <row r="27" spans="1:25" hidden="1" x14ac:dyDescent="0.15">
      <c r="A27" s="54" t="s">
        <v>5</v>
      </c>
      <c r="B27" s="70" t="str">
        <f t="shared" ref="B27:B47" si="0">IF(V27&lt;&gt;"",V27,"")</f>
        <v>小数の計算</v>
      </c>
      <c r="C27" s="71"/>
      <c r="D27" s="72"/>
      <c r="E27" s="22">
        <f t="shared" ref="E27:G47" si="1">IF(W27&lt;&gt;"",W27,"")</f>
        <v>88.095238095238102</v>
      </c>
      <c r="F27" s="23">
        <f t="shared" si="1"/>
        <v>78.32053309238762</v>
      </c>
      <c r="G27" s="24">
        <f t="shared" si="1"/>
        <v>10</v>
      </c>
      <c r="U27" s="73" t="s">
        <v>5</v>
      </c>
      <c r="V27" s="25" t="str">
        <f t="shared" ref="V27:Y42" si="2">IF(V100&lt;&gt;"",V100,"")</f>
        <v>小数の計算</v>
      </c>
      <c r="W27" s="22">
        <f t="shared" si="2"/>
        <v>88.095238095238102</v>
      </c>
      <c r="X27" s="23">
        <f t="shared" si="2"/>
        <v>78.32053309238762</v>
      </c>
      <c r="Y27" s="24">
        <f t="shared" si="2"/>
        <v>10</v>
      </c>
    </row>
    <row r="28" spans="1:25" hidden="1" x14ac:dyDescent="0.15">
      <c r="A28" s="55"/>
      <c r="B28" s="60" t="str">
        <f t="shared" si="0"/>
        <v>分数の計算</v>
      </c>
      <c r="C28" s="61"/>
      <c r="D28" s="62"/>
      <c r="E28" s="26">
        <f t="shared" si="1"/>
        <v>76.19047619047619</v>
      </c>
      <c r="F28" s="27">
        <f t="shared" si="1"/>
        <v>70.767046371293048</v>
      </c>
      <c r="G28" s="28">
        <f t="shared" si="1"/>
        <v>15</v>
      </c>
      <c r="U28" s="74"/>
      <c r="V28" s="29" t="str">
        <f t="shared" si="2"/>
        <v>分数の計算</v>
      </c>
      <c r="W28" s="26">
        <f t="shared" si="2"/>
        <v>76.19047619047619</v>
      </c>
      <c r="X28" s="27">
        <f t="shared" si="2"/>
        <v>70.767046371293048</v>
      </c>
      <c r="Y28" s="28">
        <f t="shared" si="2"/>
        <v>15</v>
      </c>
    </row>
    <row r="29" spans="1:25" hidden="1" x14ac:dyDescent="0.15">
      <c r="A29" s="55"/>
      <c r="B29" s="60" t="str">
        <f t="shared" si="0"/>
        <v>文字の式</v>
      </c>
      <c r="C29" s="61"/>
      <c r="D29" s="62"/>
      <c r="E29" s="26">
        <f t="shared" si="1"/>
        <v>76.19047619047619</v>
      </c>
      <c r="F29" s="27">
        <f t="shared" si="1"/>
        <v>67.46103456065056</v>
      </c>
      <c r="G29" s="28">
        <f t="shared" si="1"/>
        <v>20</v>
      </c>
      <c r="U29" s="74"/>
      <c r="V29" s="29" t="str">
        <f t="shared" si="2"/>
        <v>文字の式</v>
      </c>
      <c r="W29" s="26">
        <f t="shared" si="2"/>
        <v>76.19047619047619</v>
      </c>
      <c r="X29" s="27">
        <f t="shared" si="2"/>
        <v>67.46103456065056</v>
      </c>
      <c r="Y29" s="28">
        <f t="shared" si="2"/>
        <v>20</v>
      </c>
    </row>
    <row r="30" spans="1:25" hidden="1" x14ac:dyDescent="0.15">
      <c r="A30" s="55"/>
      <c r="B30" s="60" t="str">
        <f t="shared" si="0"/>
        <v>面積と体積</v>
      </c>
      <c r="C30" s="61"/>
      <c r="D30" s="62"/>
      <c r="E30" s="26">
        <f t="shared" si="1"/>
        <v>80.952380952380949</v>
      </c>
      <c r="F30" s="27">
        <f t="shared" si="1"/>
        <v>75.028235825615539</v>
      </c>
      <c r="G30" s="28">
        <f t="shared" si="1"/>
        <v>25</v>
      </c>
      <c r="U30" s="74"/>
      <c r="V30" s="29" t="str">
        <f t="shared" si="2"/>
        <v>面積と体積</v>
      </c>
      <c r="W30" s="26">
        <f t="shared" si="2"/>
        <v>80.952380952380949</v>
      </c>
      <c r="X30" s="27">
        <f t="shared" si="2"/>
        <v>75.028235825615539</v>
      </c>
      <c r="Y30" s="28">
        <f t="shared" si="2"/>
        <v>25</v>
      </c>
    </row>
    <row r="31" spans="1:25" hidden="1" x14ac:dyDescent="0.15">
      <c r="A31" s="55"/>
      <c r="B31" s="60" t="str">
        <f t="shared" si="0"/>
        <v>正多角形・合同・立体</v>
      </c>
      <c r="C31" s="61"/>
      <c r="D31" s="62"/>
      <c r="E31" s="26">
        <f t="shared" si="1"/>
        <v>86.904761904761898</v>
      </c>
      <c r="F31" s="27">
        <f t="shared" si="1"/>
        <v>81.951660266546185</v>
      </c>
      <c r="G31" s="28">
        <f t="shared" si="1"/>
        <v>30</v>
      </c>
      <c r="U31" s="74"/>
      <c r="V31" s="29" t="str">
        <f t="shared" si="2"/>
        <v>正多角形・合同・立体</v>
      </c>
      <c r="W31" s="26">
        <f t="shared" si="2"/>
        <v>86.904761904761898</v>
      </c>
      <c r="X31" s="27">
        <f t="shared" si="2"/>
        <v>81.951660266546185</v>
      </c>
      <c r="Y31" s="28">
        <f t="shared" si="2"/>
        <v>30</v>
      </c>
    </row>
    <row r="32" spans="1:25" hidden="1" x14ac:dyDescent="0.15">
      <c r="A32" s="55"/>
      <c r="B32" s="60" t="str">
        <f t="shared" si="0"/>
        <v>対称な図形</v>
      </c>
      <c r="C32" s="61"/>
      <c r="D32" s="62"/>
      <c r="E32" s="26">
        <f t="shared" si="1"/>
        <v>57.142857142857146</v>
      </c>
      <c r="F32" s="27">
        <f t="shared" si="1"/>
        <v>63.733905579399142</v>
      </c>
      <c r="G32" s="28">
        <f t="shared" si="1"/>
        <v>35</v>
      </c>
      <c r="U32" s="74"/>
      <c r="V32" s="29" t="str">
        <f t="shared" si="2"/>
        <v>対称な図形</v>
      </c>
      <c r="W32" s="26">
        <f t="shared" si="2"/>
        <v>57.142857142857146</v>
      </c>
      <c r="X32" s="27">
        <f t="shared" si="2"/>
        <v>63.733905579399142</v>
      </c>
      <c r="Y32" s="28">
        <f t="shared" si="2"/>
        <v>35</v>
      </c>
    </row>
    <row r="33" spans="1:25" hidden="1" x14ac:dyDescent="0.15">
      <c r="A33" s="55"/>
      <c r="B33" s="60" t="str">
        <f t="shared" si="0"/>
        <v>単位量あたりの大きさ・速さ</v>
      </c>
      <c r="C33" s="61"/>
      <c r="D33" s="62"/>
      <c r="E33" s="26">
        <f t="shared" si="1"/>
        <v>83.333333333333343</v>
      </c>
      <c r="F33" s="27">
        <f t="shared" si="1"/>
        <v>65.100519539191325</v>
      </c>
      <c r="G33" s="28">
        <f t="shared" si="1"/>
        <v>40</v>
      </c>
      <c r="U33" s="74"/>
      <c r="V33" s="29" t="str">
        <f t="shared" si="2"/>
        <v>単位量あたりの大きさ・速さ</v>
      </c>
      <c r="W33" s="26">
        <f t="shared" si="2"/>
        <v>83.333333333333343</v>
      </c>
      <c r="X33" s="27">
        <f t="shared" si="2"/>
        <v>65.100519539191325</v>
      </c>
      <c r="Y33" s="28">
        <f t="shared" si="2"/>
        <v>40</v>
      </c>
    </row>
    <row r="34" spans="1:25" hidden="1" x14ac:dyDescent="0.15">
      <c r="A34" s="55"/>
      <c r="B34" s="60" t="str">
        <f t="shared" si="0"/>
        <v>割合・割合のグラフ</v>
      </c>
      <c r="C34" s="61"/>
      <c r="D34" s="62"/>
      <c r="E34" s="26">
        <f t="shared" si="1"/>
        <v>79.365079365079367</v>
      </c>
      <c r="F34" s="27">
        <f t="shared" si="1"/>
        <v>73.706799186808226</v>
      </c>
      <c r="G34" s="28">
        <f t="shared" si="1"/>
        <v>45</v>
      </c>
      <c r="U34" s="74"/>
      <c r="V34" s="29" t="str">
        <f t="shared" si="2"/>
        <v>割合・割合のグラフ</v>
      </c>
      <c r="W34" s="26">
        <f t="shared" si="2"/>
        <v>79.365079365079367</v>
      </c>
      <c r="X34" s="27">
        <f t="shared" si="2"/>
        <v>73.706799186808226</v>
      </c>
      <c r="Y34" s="28">
        <f t="shared" si="2"/>
        <v>45</v>
      </c>
    </row>
    <row r="35" spans="1:25" hidden="1" x14ac:dyDescent="0.15">
      <c r="A35" s="55"/>
      <c r="B35" s="60" t="str">
        <f t="shared" si="0"/>
        <v>平均・データの見方</v>
      </c>
      <c r="C35" s="61"/>
      <c r="D35" s="62"/>
      <c r="E35" s="26">
        <f t="shared" si="1"/>
        <v>77.38095238095238</v>
      </c>
      <c r="F35" s="27">
        <f t="shared" si="1"/>
        <v>71.188163541901972</v>
      </c>
      <c r="G35" s="28">
        <f t="shared" si="1"/>
        <v>50</v>
      </c>
      <c r="U35" s="74"/>
      <c r="V35" s="29" t="str">
        <f t="shared" si="2"/>
        <v>平均・データの見方</v>
      </c>
      <c r="W35" s="26">
        <f t="shared" si="2"/>
        <v>77.38095238095238</v>
      </c>
      <c r="X35" s="27">
        <f t="shared" si="2"/>
        <v>71.188163541901972</v>
      </c>
      <c r="Y35" s="28">
        <f t="shared" si="2"/>
        <v>50</v>
      </c>
    </row>
    <row r="36" spans="1:25" hidden="1" x14ac:dyDescent="0.15">
      <c r="A36" s="56"/>
      <c r="B36" s="63" t="str">
        <f t="shared" si="0"/>
        <v/>
      </c>
      <c r="C36" s="64"/>
      <c r="D36" s="65"/>
      <c r="E36" s="30" t="str">
        <f t="shared" si="1"/>
        <v/>
      </c>
      <c r="F36" s="31" t="str">
        <f t="shared" si="1"/>
        <v/>
      </c>
      <c r="G36" s="32">
        <f t="shared" si="1"/>
        <v>55</v>
      </c>
      <c r="U36" s="75"/>
      <c r="V36" s="33" t="str">
        <f t="shared" si="2"/>
        <v/>
      </c>
      <c r="W36" s="30" t="str">
        <f t="shared" si="2"/>
        <v/>
      </c>
      <c r="X36" s="31" t="str">
        <f t="shared" si="2"/>
        <v/>
      </c>
      <c r="Y36" s="32">
        <f t="shared" si="2"/>
        <v>55</v>
      </c>
    </row>
    <row r="37" spans="1:25" x14ac:dyDescent="0.15">
      <c r="A37" s="54" t="s">
        <v>6</v>
      </c>
      <c r="B37" s="57" t="str">
        <f t="shared" si="0"/>
        <v>数と計算</v>
      </c>
      <c r="C37" s="58"/>
      <c r="D37" s="59"/>
      <c r="E37" s="22">
        <f t="shared" si="1"/>
        <v>79.853479853479854</v>
      </c>
      <c r="F37" s="23">
        <f t="shared" si="1"/>
        <v>72.582578929992536</v>
      </c>
      <c r="G37" s="24">
        <f t="shared" si="1"/>
        <v>73.102929835199916</v>
      </c>
      <c r="U37" s="54" t="s">
        <v>6</v>
      </c>
      <c r="V37" s="25" t="str">
        <f t="shared" si="2"/>
        <v>数と計算</v>
      </c>
      <c r="W37" s="22">
        <f t="shared" si="2"/>
        <v>79.853479853479854</v>
      </c>
      <c r="X37" s="23">
        <f t="shared" si="2"/>
        <v>72.582578929992536</v>
      </c>
      <c r="Y37" s="24">
        <f t="shared" si="2"/>
        <v>73.102929835199916</v>
      </c>
    </row>
    <row r="38" spans="1:25" x14ac:dyDescent="0.15">
      <c r="A38" s="55"/>
      <c r="B38" s="60" t="str">
        <f t="shared" si="0"/>
        <v>図形</v>
      </c>
      <c r="C38" s="61"/>
      <c r="D38" s="62"/>
      <c r="E38" s="26">
        <f t="shared" si="1"/>
        <v>77.976190476190482</v>
      </c>
      <c r="F38" s="27">
        <f t="shared" si="1"/>
        <v>75.666365484526764</v>
      </c>
      <c r="G38" s="28">
        <f t="shared" si="1"/>
        <v>74.739710190076181</v>
      </c>
      <c r="U38" s="55"/>
      <c r="V38" s="29" t="str">
        <f t="shared" si="2"/>
        <v>図形</v>
      </c>
      <c r="W38" s="26">
        <f t="shared" si="2"/>
        <v>77.976190476190482</v>
      </c>
      <c r="X38" s="27">
        <f t="shared" si="2"/>
        <v>75.666365484526764</v>
      </c>
      <c r="Y38" s="28">
        <f t="shared" si="2"/>
        <v>74.739710190076181</v>
      </c>
    </row>
    <row r="39" spans="1:25" x14ac:dyDescent="0.15">
      <c r="A39" s="55"/>
      <c r="B39" s="60" t="str">
        <f t="shared" si="0"/>
        <v>変化と関係</v>
      </c>
      <c r="C39" s="61"/>
      <c r="D39" s="62"/>
      <c r="E39" s="26">
        <f t="shared" si="1"/>
        <v>87.301587301587304</v>
      </c>
      <c r="F39" s="27">
        <f t="shared" si="1"/>
        <v>73.616444544838487</v>
      </c>
      <c r="G39" s="28">
        <f t="shared" si="1"/>
        <v>66.113065916021583</v>
      </c>
      <c r="U39" s="55"/>
      <c r="V39" s="29" t="str">
        <f t="shared" si="2"/>
        <v>変化と関係</v>
      </c>
      <c r="W39" s="26">
        <f t="shared" si="2"/>
        <v>87.301587301587304</v>
      </c>
      <c r="X39" s="27">
        <f t="shared" si="2"/>
        <v>73.616444544838487</v>
      </c>
      <c r="Y39" s="28">
        <f t="shared" si="2"/>
        <v>66.113065916021583</v>
      </c>
    </row>
    <row r="40" spans="1:25" x14ac:dyDescent="0.15">
      <c r="A40" s="55"/>
      <c r="B40" s="60" t="str">
        <f t="shared" si="0"/>
        <v>データの活用</v>
      </c>
      <c r="C40" s="61"/>
      <c r="D40" s="62"/>
      <c r="E40" s="26">
        <f t="shared" si="1"/>
        <v>75.396825396825392</v>
      </c>
      <c r="F40" s="27">
        <f t="shared" si="1"/>
        <v>69.204126195316618</v>
      </c>
      <c r="G40" s="28">
        <f t="shared" si="1"/>
        <v>70.716084763613281</v>
      </c>
      <c r="U40" s="55"/>
      <c r="V40" s="29" t="str">
        <f t="shared" si="2"/>
        <v>データの活用</v>
      </c>
      <c r="W40" s="26">
        <f t="shared" si="2"/>
        <v>75.396825396825392</v>
      </c>
      <c r="X40" s="27">
        <f t="shared" si="2"/>
        <v>69.204126195316618</v>
      </c>
      <c r="Y40" s="28">
        <f t="shared" si="2"/>
        <v>70.716084763613281</v>
      </c>
    </row>
    <row r="41" spans="1:25" x14ac:dyDescent="0.15">
      <c r="A41" s="55"/>
      <c r="B41" s="60" t="str">
        <f t="shared" si="0"/>
        <v/>
      </c>
      <c r="C41" s="61"/>
      <c r="D41" s="62"/>
      <c r="E41" s="26" t="str">
        <f t="shared" si="1"/>
        <v/>
      </c>
      <c r="F41" s="27" t="str">
        <f t="shared" si="1"/>
        <v/>
      </c>
      <c r="G41" s="28" t="str">
        <f t="shared" si="1"/>
        <v/>
      </c>
      <c r="I41" s="34"/>
      <c r="U41" s="55"/>
      <c r="V41" s="29" t="str">
        <f t="shared" si="2"/>
        <v/>
      </c>
      <c r="W41" s="26" t="str">
        <f t="shared" si="2"/>
        <v/>
      </c>
      <c r="X41" s="27" t="str">
        <f t="shared" si="2"/>
        <v/>
      </c>
      <c r="Y41" s="28" t="str">
        <f t="shared" si="2"/>
        <v/>
      </c>
    </row>
    <row r="42" spans="1:25" x14ac:dyDescent="0.15">
      <c r="A42" s="56"/>
      <c r="B42" s="63" t="str">
        <f t="shared" si="0"/>
        <v/>
      </c>
      <c r="C42" s="64"/>
      <c r="D42" s="65"/>
      <c r="E42" s="30" t="str">
        <f t="shared" si="1"/>
        <v/>
      </c>
      <c r="F42" s="31" t="str">
        <f t="shared" si="1"/>
        <v/>
      </c>
      <c r="G42" s="32" t="str">
        <f t="shared" si="1"/>
        <v/>
      </c>
      <c r="U42" s="56"/>
      <c r="V42" s="33" t="str">
        <f t="shared" si="2"/>
        <v/>
      </c>
      <c r="W42" s="30" t="str">
        <f t="shared" si="2"/>
        <v/>
      </c>
      <c r="X42" s="31" t="str">
        <f t="shared" si="2"/>
        <v/>
      </c>
      <c r="Y42" s="32" t="str">
        <f t="shared" si="2"/>
        <v/>
      </c>
    </row>
    <row r="43" spans="1:25" x14ac:dyDescent="0.15">
      <c r="A43" s="54" t="s">
        <v>7</v>
      </c>
      <c r="B43" s="57" t="str">
        <f t="shared" si="0"/>
        <v>知識・技能</v>
      </c>
      <c r="C43" s="58"/>
      <c r="D43" s="59"/>
      <c r="E43" s="22">
        <f t="shared" si="1"/>
        <v>79.591836734693871</v>
      </c>
      <c r="F43" s="23">
        <f t="shared" si="1"/>
        <v>75.533253735196354</v>
      </c>
      <c r="G43" s="24">
        <f t="shared" si="1"/>
        <v>74.400277256186158</v>
      </c>
      <c r="U43" s="54" t="s">
        <v>7</v>
      </c>
      <c r="V43" s="25" t="str">
        <f t="shared" ref="V43:Y47" si="3">IF(V116&lt;&gt;"",V116,"")</f>
        <v>知識・技能</v>
      </c>
      <c r="W43" s="22">
        <f t="shared" si="3"/>
        <v>79.591836734693871</v>
      </c>
      <c r="X43" s="23">
        <f t="shared" si="3"/>
        <v>75.533253735196354</v>
      </c>
      <c r="Y43" s="24">
        <f t="shared" si="3"/>
        <v>74.400277256186158</v>
      </c>
    </row>
    <row r="44" spans="1:25" x14ac:dyDescent="0.15">
      <c r="A44" s="55"/>
      <c r="B44" s="60" t="str">
        <f t="shared" si="0"/>
        <v>思考・判断・表現</v>
      </c>
      <c r="C44" s="61"/>
      <c r="D44" s="62"/>
      <c r="E44" s="26">
        <f t="shared" si="1"/>
        <v>78.306878306878303</v>
      </c>
      <c r="F44" s="27">
        <f t="shared" si="1"/>
        <v>66.53113470371207</v>
      </c>
      <c r="G44" s="28">
        <f t="shared" si="1"/>
        <v>67.221196070553802</v>
      </c>
      <c r="U44" s="55"/>
      <c r="V44" s="29" t="str">
        <f t="shared" si="3"/>
        <v>思考・判断・表現</v>
      </c>
      <c r="W44" s="26">
        <f t="shared" si="3"/>
        <v>78.306878306878303</v>
      </c>
      <c r="X44" s="27">
        <f t="shared" si="3"/>
        <v>66.53113470371207</v>
      </c>
      <c r="Y44" s="28">
        <f t="shared" si="3"/>
        <v>67.221196070553802</v>
      </c>
    </row>
    <row r="45" spans="1:25" x14ac:dyDescent="0.15">
      <c r="A45" s="55"/>
      <c r="B45" s="60" t="str">
        <f t="shared" si="0"/>
        <v/>
      </c>
      <c r="C45" s="61"/>
      <c r="D45" s="62"/>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0" t="str">
        <f t="shared" si="0"/>
        <v/>
      </c>
      <c r="C46" s="61"/>
      <c r="D46" s="62"/>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63" t="str">
        <f t="shared" si="0"/>
        <v/>
      </c>
      <c r="C47" s="64"/>
      <c r="D47" s="65"/>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79" t="s">
        <v>51</v>
      </c>
      <c r="B48" s="52"/>
      <c r="C48" s="52"/>
      <c r="D48" s="52"/>
      <c r="E48" s="52"/>
      <c r="F48" s="52"/>
      <c r="G48" s="52"/>
      <c r="H48" s="52"/>
      <c r="I48" s="52"/>
      <c r="J48" s="52"/>
      <c r="K48" s="52"/>
      <c r="L48" s="52"/>
      <c r="M48" s="52"/>
      <c r="N48" s="52"/>
      <c r="O48" s="52"/>
      <c r="P48" s="52"/>
    </row>
    <row r="49" spans="1:19" ht="4.5" customHeight="1" x14ac:dyDescent="0.15">
      <c r="A49" s="52"/>
      <c r="B49" s="52"/>
      <c r="C49" s="52"/>
      <c r="D49" s="52"/>
      <c r="E49" s="52"/>
      <c r="F49" s="52"/>
      <c r="G49" s="52"/>
      <c r="H49" s="52"/>
      <c r="I49" s="52"/>
      <c r="J49" s="52"/>
      <c r="K49" s="52"/>
      <c r="L49" s="52"/>
      <c r="M49" s="52"/>
      <c r="N49" s="52"/>
      <c r="O49" s="52"/>
      <c r="P49" s="52"/>
    </row>
    <row r="50" spans="1:19" ht="4.5" customHeight="1" x14ac:dyDescent="0.15">
      <c r="A50" s="52"/>
      <c r="B50" s="52"/>
      <c r="C50" s="52"/>
      <c r="D50" s="52"/>
      <c r="E50" s="52"/>
      <c r="F50" s="52"/>
      <c r="G50" s="52"/>
      <c r="H50" s="52"/>
      <c r="I50" s="52"/>
      <c r="J50" s="52"/>
      <c r="K50" s="52"/>
      <c r="L50" s="52"/>
      <c r="M50" s="52"/>
      <c r="N50" s="52"/>
      <c r="O50" s="52"/>
      <c r="P50" s="52"/>
    </row>
    <row r="51" spans="1:19" ht="4.5" customHeight="1" x14ac:dyDescent="0.15">
      <c r="A51" s="52"/>
      <c r="B51" s="52"/>
      <c r="C51" s="52"/>
      <c r="D51" s="52"/>
      <c r="E51" s="52"/>
      <c r="F51" s="52"/>
      <c r="G51" s="52"/>
      <c r="H51" s="52"/>
      <c r="I51" s="52"/>
      <c r="J51" s="52"/>
      <c r="K51" s="52"/>
      <c r="L51" s="52"/>
      <c r="M51" s="52"/>
      <c r="N51" s="52"/>
      <c r="O51" s="52"/>
      <c r="P51" s="52"/>
    </row>
    <row r="52" spans="1:19" ht="4.5" customHeight="1" x14ac:dyDescent="0.15">
      <c r="A52" s="52"/>
      <c r="B52" s="52"/>
      <c r="C52" s="52"/>
      <c r="D52" s="52"/>
      <c r="E52" s="52"/>
      <c r="F52" s="52"/>
      <c r="G52" s="52"/>
      <c r="H52" s="52"/>
      <c r="I52" s="52"/>
      <c r="J52" s="52"/>
      <c r="K52" s="52"/>
      <c r="L52" s="52"/>
      <c r="M52" s="52"/>
      <c r="N52" s="52"/>
      <c r="O52" s="52"/>
      <c r="P52" s="52"/>
    </row>
    <row r="53" spans="1:19" ht="17.25" customHeight="1" x14ac:dyDescent="0.15">
      <c r="A53" s="5" t="s">
        <v>9</v>
      </c>
      <c r="B53" s="5"/>
      <c r="C53" s="5"/>
      <c r="H53" s="35"/>
      <c r="P53" s="36" t="s">
        <v>10</v>
      </c>
    </row>
    <row r="54" spans="1:19" ht="18.75" customHeight="1" x14ac:dyDescent="0.15">
      <c r="A54" s="53" t="s">
        <v>11</v>
      </c>
      <c r="B54" s="53"/>
      <c r="C54" s="53"/>
      <c r="D54" s="53" t="s">
        <v>12</v>
      </c>
      <c r="E54" s="53"/>
      <c r="F54" s="53"/>
      <c r="G54" s="53"/>
      <c r="H54" s="53"/>
      <c r="I54" s="53" t="s">
        <v>13</v>
      </c>
      <c r="J54" s="53"/>
      <c r="K54" s="53"/>
      <c r="L54" s="53"/>
      <c r="M54" s="53"/>
      <c r="N54" s="53"/>
      <c r="O54" s="53"/>
      <c r="P54" s="53"/>
    </row>
    <row r="55" spans="1:19" ht="97.5" hidden="1" customHeight="1" x14ac:dyDescent="0.15">
      <c r="A55" s="49" t="str">
        <f t="shared" ref="A55:A74" si="4">IF(V27&lt;&gt;"",V27,"")</f>
        <v>小数の計算</v>
      </c>
      <c r="B55" s="49"/>
      <c r="C55" s="49"/>
      <c r="D55" s="51"/>
      <c r="E55" s="51"/>
      <c r="F55" s="51"/>
      <c r="G55" s="51"/>
      <c r="H55" s="51"/>
      <c r="I55" s="51"/>
      <c r="J55" s="51"/>
      <c r="K55" s="51"/>
      <c r="L55" s="51"/>
      <c r="M55" s="51"/>
      <c r="N55" s="51"/>
      <c r="O55" s="51"/>
      <c r="P55" s="51"/>
      <c r="S55" s="37">
        <f t="shared" ref="S55:S74" si="5">LEN(V100)</f>
        <v>5</v>
      </c>
    </row>
    <row r="56" spans="1:19" ht="97.5" hidden="1" customHeight="1" x14ac:dyDescent="0.15">
      <c r="A56" s="49" t="str">
        <f t="shared" si="4"/>
        <v>分数の計算</v>
      </c>
      <c r="B56" s="49"/>
      <c r="C56" s="49"/>
      <c r="D56" s="51"/>
      <c r="E56" s="51"/>
      <c r="F56" s="51"/>
      <c r="G56" s="51"/>
      <c r="H56" s="51"/>
      <c r="I56" s="51"/>
      <c r="J56" s="51"/>
      <c r="K56" s="51"/>
      <c r="L56" s="51"/>
      <c r="M56" s="51"/>
      <c r="N56" s="51"/>
      <c r="O56" s="51"/>
      <c r="P56" s="51"/>
      <c r="S56" s="37">
        <f t="shared" si="5"/>
        <v>5</v>
      </c>
    </row>
    <row r="57" spans="1:19" ht="97.5" hidden="1" customHeight="1" x14ac:dyDescent="0.15">
      <c r="A57" s="49" t="str">
        <f t="shared" si="4"/>
        <v>文字の式</v>
      </c>
      <c r="B57" s="49"/>
      <c r="C57" s="49"/>
      <c r="D57" s="51"/>
      <c r="E57" s="51"/>
      <c r="F57" s="51"/>
      <c r="G57" s="51"/>
      <c r="H57" s="51"/>
      <c r="I57" s="51"/>
      <c r="J57" s="51"/>
      <c r="K57" s="51"/>
      <c r="L57" s="51"/>
      <c r="M57" s="51"/>
      <c r="N57" s="51"/>
      <c r="O57" s="51"/>
      <c r="P57" s="51"/>
      <c r="S57" s="37">
        <f t="shared" si="5"/>
        <v>4</v>
      </c>
    </row>
    <row r="58" spans="1:19" ht="97.5" hidden="1" customHeight="1" x14ac:dyDescent="0.15">
      <c r="A58" s="49" t="str">
        <f t="shared" si="4"/>
        <v>面積と体積</v>
      </c>
      <c r="B58" s="49"/>
      <c r="C58" s="49"/>
      <c r="D58" s="51"/>
      <c r="E58" s="51"/>
      <c r="F58" s="51"/>
      <c r="G58" s="51"/>
      <c r="H58" s="51"/>
      <c r="I58" s="51"/>
      <c r="J58" s="51"/>
      <c r="K58" s="51"/>
      <c r="L58" s="51"/>
      <c r="M58" s="51"/>
      <c r="N58" s="51"/>
      <c r="O58" s="51"/>
      <c r="P58" s="51"/>
      <c r="S58" s="37">
        <f t="shared" si="5"/>
        <v>5</v>
      </c>
    </row>
    <row r="59" spans="1:19" ht="97.5" hidden="1" customHeight="1" x14ac:dyDescent="0.15">
      <c r="A59" s="49" t="str">
        <f t="shared" si="4"/>
        <v>正多角形・合同・立体</v>
      </c>
      <c r="B59" s="49"/>
      <c r="C59" s="49"/>
      <c r="D59" s="51"/>
      <c r="E59" s="51"/>
      <c r="F59" s="51"/>
      <c r="G59" s="51"/>
      <c r="H59" s="51"/>
      <c r="I59" s="51"/>
      <c r="J59" s="51"/>
      <c r="K59" s="51"/>
      <c r="L59" s="51"/>
      <c r="M59" s="51"/>
      <c r="N59" s="51"/>
      <c r="O59" s="51"/>
      <c r="P59" s="51"/>
      <c r="S59" s="37">
        <f t="shared" si="5"/>
        <v>10</v>
      </c>
    </row>
    <row r="60" spans="1:19" ht="97.5" hidden="1" customHeight="1" x14ac:dyDescent="0.15">
      <c r="A60" s="49" t="str">
        <f t="shared" si="4"/>
        <v>対称な図形</v>
      </c>
      <c r="B60" s="49"/>
      <c r="C60" s="49"/>
      <c r="D60" s="51"/>
      <c r="E60" s="51"/>
      <c r="F60" s="51"/>
      <c r="G60" s="51"/>
      <c r="H60" s="51"/>
      <c r="I60" s="51"/>
      <c r="J60" s="51"/>
      <c r="K60" s="51"/>
      <c r="L60" s="51"/>
      <c r="M60" s="51"/>
      <c r="N60" s="51"/>
      <c r="O60" s="51"/>
      <c r="P60" s="51"/>
      <c r="S60" s="37">
        <f t="shared" si="5"/>
        <v>5</v>
      </c>
    </row>
    <row r="61" spans="1:19" ht="97.5" hidden="1" customHeight="1" x14ac:dyDescent="0.15">
      <c r="A61" s="49" t="str">
        <f t="shared" si="4"/>
        <v>単位量あたりの大きさ・速さ</v>
      </c>
      <c r="B61" s="49"/>
      <c r="C61" s="49"/>
      <c r="D61" s="51"/>
      <c r="E61" s="51"/>
      <c r="F61" s="51"/>
      <c r="G61" s="51"/>
      <c r="H61" s="51"/>
      <c r="I61" s="51"/>
      <c r="J61" s="51"/>
      <c r="K61" s="51"/>
      <c r="L61" s="51"/>
      <c r="M61" s="51"/>
      <c r="N61" s="51"/>
      <c r="O61" s="51"/>
      <c r="P61" s="51"/>
      <c r="S61" s="37">
        <f t="shared" si="5"/>
        <v>13</v>
      </c>
    </row>
    <row r="62" spans="1:19" ht="97.5" hidden="1" customHeight="1" x14ac:dyDescent="0.15">
      <c r="A62" s="49" t="str">
        <f t="shared" si="4"/>
        <v>割合・割合のグラフ</v>
      </c>
      <c r="B62" s="49"/>
      <c r="C62" s="49"/>
      <c r="D62" s="51"/>
      <c r="E62" s="51"/>
      <c r="F62" s="51"/>
      <c r="G62" s="51"/>
      <c r="H62" s="51"/>
      <c r="I62" s="51"/>
      <c r="J62" s="51"/>
      <c r="K62" s="51"/>
      <c r="L62" s="51"/>
      <c r="M62" s="51"/>
      <c r="N62" s="51"/>
      <c r="O62" s="51"/>
      <c r="P62" s="51"/>
      <c r="S62" s="37">
        <f t="shared" si="5"/>
        <v>9</v>
      </c>
    </row>
    <row r="63" spans="1:19" ht="97.5" hidden="1" customHeight="1" x14ac:dyDescent="0.15">
      <c r="A63" s="49" t="str">
        <f t="shared" si="4"/>
        <v>平均・データの見方</v>
      </c>
      <c r="B63" s="49"/>
      <c r="C63" s="49"/>
      <c r="D63" s="51"/>
      <c r="E63" s="51"/>
      <c r="F63" s="51"/>
      <c r="G63" s="51"/>
      <c r="H63" s="51"/>
      <c r="I63" s="51"/>
      <c r="J63" s="51"/>
      <c r="K63" s="51"/>
      <c r="L63" s="51"/>
      <c r="M63" s="51"/>
      <c r="N63" s="51"/>
      <c r="O63" s="51"/>
      <c r="P63" s="51"/>
      <c r="S63" s="37">
        <f t="shared" si="5"/>
        <v>9</v>
      </c>
    </row>
    <row r="64" spans="1:19" ht="97.5" hidden="1" customHeight="1" x14ac:dyDescent="0.15">
      <c r="A64" s="49" t="str">
        <f t="shared" si="4"/>
        <v/>
      </c>
      <c r="B64" s="49"/>
      <c r="C64" s="49"/>
      <c r="D64" s="51"/>
      <c r="E64" s="51"/>
      <c r="F64" s="51"/>
      <c r="G64" s="51"/>
      <c r="H64" s="51"/>
      <c r="I64" s="51"/>
      <c r="J64" s="51"/>
      <c r="K64" s="51"/>
      <c r="L64" s="51"/>
      <c r="M64" s="51"/>
      <c r="N64" s="51"/>
      <c r="O64" s="51"/>
      <c r="P64" s="51"/>
      <c r="S64" s="37">
        <f t="shared" si="5"/>
        <v>0</v>
      </c>
    </row>
    <row r="65" spans="1:21" ht="97.5" customHeight="1" x14ac:dyDescent="0.15">
      <c r="A65" s="49" t="str">
        <f t="shared" si="4"/>
        <v>数と計算</v>
      </c>
      <c r="B65" s="49"/>
      <c r="C65" s="49"/>
      <c r="D65" s="76" t="s">
        <v>112</v>
      </c>
      <c r="E65" s="77"/>
      <c r="F65" s="77"/>
      <c r="G65" s="77"/>
      <c r="H65" s="78"/>
      <c r="I65" s="76" t="s">
        <v>111</v>
      </c>
      <c r="J65" s="77"/>
      <c r="K65" s="77"/>
      <c r="L65" s="77"/>
      <c r="M65" s="77"/>
      <c r="N65" s="77"/>
      <c r="O65" s="77"/>
      <c r="P65" s="78"/>
      <c r="S65" s="37">
        <f t="shared" si="5"/>
        <v>4</v>
      </c>
    </row>
    <row r="66" spans="1:21" ht="97.5" customHeight="1" x14ac:dyDescent="0.15">
      <c r="A66" s="49" t="str">
        <f t="shared" si="4"/>
        <v>図形</v>
      </c>
      <c r="B66" s="49"/>
      <c r="C66" s="49"/>
      <c r="D66" s="76" t="s">
        <v>100</v>
      </c>
      <c r="E66" s="77"/>
      <c r="F66" s="77"/>
      <c r="G66" s="77"/>
      <c r="H66" s="78"/>
      <c r="I66" s="76" t="s">
        <v>113</v>
      </c>
      <c r="J66" s="77"/>
      <c r="K66" s="77"/>
      <c r="L66" s="77"/>
      <c r="M66" s="77"/>
      <c r="N66" s="77"/>
      <c r="O66" s="77"/>
      <c r="P66" s="78"/>
      <c r="S66" s="37">
        <f t="shared" si="5"/>
        <v>2</v>
      </c>
    </row>
    <row r="67" spans="1:21" ht="97.5" customHeight="1" x14ac:dyDescent="0.15">
      <c r="A67" s="49" t="str">
        <f t="shared" si="4"/>
        <v>変化と関係</v>
      </c>
      <c r="B67" s="49"/>
      <c r="C67" s="49"/>
      <c r="D67" s="76" t="s">
        <v>116</v>
      </c>
      <c r="E67" s="77"/>
      <c r="F67" s="77"/>
      <c r="G67" s="77"/>
      <c r="H67" s="78"/>
      <c r="I67" s="76" t="s">
        <v>114</v>
      </c>
      <c r="J67" s="77"/>
      <c r="K67" s="77"/>
      <c r="L67" s="77"/>
      <c r="M67" s="77"/>
      <c r="N67" s="77"/>
      <c r="O67" s="77"/>
      <c r="P67" s="78"/>
      <c r="S67" s="37">
        <f t="shared" si="5"/>
        <v>5</v>
      </c>
    </row>
    <row r="68" spans="1:21" ht="97.5" customHeight="1" x14ac:dyDescent="0.15">
      <c r="A68" s="49" t="str">
        <f t="shared" si="4"/>
        <v>データの活用</v>
      </c>
      <c r="B68" s="49"/>
      <c r="C68" s="49"/>
      <c r="D68" s="76" t="s">
        <v>101</v>
      </c>
      <c r="E68" s="77"/>
      <c r="F68" s="77"/>
      <c r="G68" s="77"/>
      <c r="H68" s="78"/>
      <c r="I68" s="76" t="s">
        <v>115</v>
      </c>
      <c r="J68" s="77"/>
      <c r="K68" s="77"/>
      <c r="L68" s="77"/>
      <c r="M68" s="77"/>
      <c r="N68" s="77"/>
      <c r="O68" s="77"/>
      <c r="P68" s="78"/>
      <c r="S68" s="37">
        <f t="shared" si="5"/>
        <v>6</v>
      </c>
    </row>
    <row r="69" spans="1:21" ht="97.5" customHeight="1" x14ac:dyDescent="0.15">
      <c r="A69" s="49" t="str">
        <f t="shared" si="4"/>
        <v/>
      </c>
      <c r="B69" s="49"/>
      <c r="C69" s="49"/>
      <c r="D69" s="51"/>
      <c r="E69" s="51"/>
      <c r="F69" s="51"/>
      <c r="G69" s="51"/>
      <c r="H69" s="51"/>
      <c r="I69" s="51"/>
      <c r="J69" s="51"/>
      <c r="K69" s="51"/>
      <c r="L69" s="51"/>
      <c r="M69" s="51"/>
      <c r="N69" s="51"/>
      <c r="O69" s="51"/>
      <c r="P69" s="51"/>
      <c r="S69" s="37">
        <f t="shared" si="5"/>
        <v>0</v>
      </c>
    </row>
    <row r="70" spans="1:21" ht="97.5" customHeight="1" x14ac:dyDescent="0.15">
      <c r="A70" s="49" t="str">
        <f t="shared" si="4"/>
        <v/>
      </c>
      <c r="B70" s="49"/>
      <c r="C70" s="49"/>
      <c r="D70" s="51"/>
      <c r="E70" s="51"/>
      <c r="F70" s="51"/>
      <c r="G70" s="51"/>
      <c r="H70" s="51"/>
      <c r="I70" s="51"/>
      <c r="J70" s="51"/>
      <c r="K70" s="51"/>
      <c r="L70" s="51"/>
      <c r="M70" s="51"/>
      <c r="N70" s="51"/>
      <c r="O70" s="51"/>
      <c r="P70" s="51"/>
      <c r="S70" s="37">
        <f t="shared" si="5"/>
        <v>0</v>
      </c>
    </row>
    <row r="71" spans="1:21" ht="97.5" hidden="1" customHeight="1" x14ac:dyDescent="0.15">
      <c r="A71" s="47" t="str">
        <f t="shared" si="4"/>
        <v>知識・技能</v>
      </c>
      <c r="B71" s="47"/>
      <c r="C71" s="47"/>
      <c r="D71" s="48"/>
      <c r="E71" s="48"/>
      <c r="F71" s="48"/>
      <c r="G71" s="48"/>
      <c r="H71" s="48"/>
      <c r="I71" s="48"/>
      <c r="J71" s="48"/>
      <c r="K71" s="48"/>
      <c r="L71" s="48"/>
      <c r="M71" s="48"/>
      <c r="N71" s="48"/>
      <c r="O71" s="48"/>
      <c r="P71" s="48"/>
      <c r="S71" s="37">
        <f t="shared" si="5"/>
        <v>5</v>
      </c>
    </row>
    <row r="72" spans="1:21" ht="97.5" hidden="1" customHeight="1" x14ac:dyDescent="0.15">
      <c r="A72" s="47" t="str">
        <f t="shared" si="4"/>
        <v>思考・判断・表現</v>
      </c>
      <c r="B72" s="47"/>
      <c r="C72" s="47"/>
      <c r="D72" s="48"/>
      <c r="E72" s="48"/>
      <c r="F72" s="48"/>
      <c r="G72" s="48"/>
      <c r="H72" s="48"/>
      <c r="I72" s="48"/>
      <c r="J72" s="48"/>
      <c r="K72" s="48"/>
      <c r="L72" s="48"/>
      <c r="M72" s="48"/>
      <c r="N72" s="48"/>
      <c r="O72" s="48"/>
      <c r="P72" s="48"/>
      <c r="S72" s="37">
        <f t="shared" si="5"/>
        <v>8</v>
      </c>
    </row>
    <row r="73" spans="1:21" ht="97.5" hidden="1" customHeight="1" x14ac:dyDescent="0.15">
      <c r="A73" s="47" t="str">
        <f t="shared" si="4"/>
        <v/>
      </c>
      <c r="B73" s="47"/>
      <c r="C73" s="47"/>
      <c r="D73" s="48"/>
      <c r="E73" s="48"/>
      <c r="F73" s="48"/>
      <c r="G73" s="48"/>
      <c r="H73" s="48"/>
      <c r="I73" s="48"/>
      <c r="J73" s="48"/>
      <c r="K73" s="48"/>
      <c r="L73" s="48"/>
      <c r="M73" s="48"/>
      <c r="N73" s="48"/>
      <c r="O73" s="48"/>
      <c r="P73" s="48"/>
      <c r="S73" s="37">
        <f t="shared" si="5"/>
        <v>0</v>
      </c>
    </row>
    <row r="74" spans="1:21" ht="97.5" hidden="1" customHeight="1" x14ac:dyDescent="0.15">
      <c r="A74" s="47" t="str">
        <f t="shared" si="4"/>
        <v/>
      </c>
      <c r="B74" s="47"/>
      <c r="C74" s="47"/>
      <c r="D74" s="48"/>
      <c r="E74" s="48"/>
      <c r="F74" s="48"/>
      <c r="G74" s="48"/>
      <c r="H74" s="48"/>
      <c r="I74" s="48"/>
      <c r="J74" s="48"/>
      <c r="K74" s="48"/>
      <c r="L74" s="48"/>
      <c r="M74" s="48"/>
      <c r="N74" s="48"/>
      <c r="O74" s="48"/>
      <c r="P74" s="48"/>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52</v>
      </c>
      <c r="W100" s="14">
        <v>88.095238095238102</v>
      </c>
      <c r="X100" s="14">
        <v>78.32053309238762</v>
      </c>
      <c r="Y100" s="14">
        <v>10</v>
      </c>
    </row>
    <row r="101" spans="20:25" hidden="1" x14ac:dyDescent="0.15">
      <c r="T101" s="43"/>
      <c r="U101" s="1">
        <v>2</v>
      </c>
      <c r="V101" s="1" t="s">
        <v>53</v>
      </c>
      <c r="W101" s="14">
        <v>76.19047619047619</v>
      </c>
      <c r="X101" s="14">
        <v>70.767046371293048</v>
      </c>
      <c r="Y101" s="14">
        <v>15</v>
      </c>
    </row>
    <row r="102" spans="20:25" hidden="1" x14ac:dyDescent="0.15">
      <c r="T102" s="43"/>
      <c r="U102" s="1">
        <v>3</v>
      </c>
      <c r="V102" s="1" t="s">
        <v>54</v>
      </c>
      <c r="W102" s="14">
        <v>76.19047619047619</v>
      </c>
      <c r="X102" s="14">
        <v>67.46103456065056</v>
      </c>
      <c r="Y102" s="14">
        <v>20</v>
      </c>
    </row>
    <row r="103" spans="20:25" hidden="1" x14ac:dyDescent="0.15">
      <c r="T103" s="43"/>
      <c r="U103" s="1">
        <v>4</v>
      </c>
      <c r="V103" s="1" t="s">
        <v>55</v>
      </c>
      <c r="W103" s="14">
        <v>80.952380952380949</v>
      </c>
      <c r="X103" s="14">
        <v>75.028235825615539</v>
      </c>
      <c r="Y103" s="14">
        <v>25</v>
      </c>
    </row>
    <row r="104" spans="20:25" hidden="1" x14ac:dyDescent="0.15">
      <c r="T104" s="43"/>
      <c r="U104" s="1">
        <v>5</v>
      </c>
      <c r="V104" s="1" t="s">
        <v>56</v>
      </c>
      <c r="W104" s="14">
        <v>86.904761904761898</v>
      </c>
      <c r="X104" s="14">
        <v>81.951660266546185</v>
      </c>
      <c r="Y104" s="14">
        <v>30</v>
      </c>
    </row>
    <row r="105" spans="20:25" hidden="1" x14ac:dyDescent="0.15">
      <c r="T105" s="43"/>
      <c r="U105" s="1">
        <v>6</v>
      </c>
      <c r="V105" s="1" t="s">
        <v>57</v>
      </c>
      <c r="W105" s="14">
        <v>57.142857142857146</v>
      </c>
      <c r="X105" s="14">
        <v>63.733905579399142</v>
      </c>
      <c r="Y105" s="14">
        <v>35</v>
      </c>
    </row>
    <row r="106" spans="20:25" hidden="1" x14ac:dyDescent="0.15">
      <c r="T106" s="43"/>
      <c r="U106" s="1">
        <v>7</v>
      </c>
      <c r="V106" s="1" t="s">
        <v>58</v>
      </c>
      <c r="W106" s="14">
        <v>83.333333333333343</v>
      </c>
      <c r="X106" s="14">
        <v>65.100519539191325</v>
      </c>
      <c r="Y106" s="14">
        <v>40</v>
      </c>
    </row>
    <row r="107" spans="20:25" hidden="1" x14ac:dyDescent="0.15">
      <c r="T107" s="43"/>
      <c r="U107" s="1">
        <v>8</v>
      </c>
      <c r="V107" s="1" t="s">
        <v>59</v>
      </c>
      <c r="W107" s="14">
        <v>79.365079365079367</v>
      </c>
      <c r="X107" s="14">
        <v>73.706799186808226</v>
      </c>
      <c r="Y107" s="14">
        <v>45</v>
      </c>
    </row>
    <row r="108" spans="20:25" hidden="1" x14ac:dyDescent="0.15">
      <c r="T108" s="43"/>
      <c r="U108" s="1">
        <v>9</v>
      </c>
      <c r="V108" s="1" t="s">
        <v>60</v>
      </c>
      <c r="W108" s="14">
        <v>77.38095238095238</v>
      </c>
      <c r="X108" s="14">
        <v>71.188163541901972</v>
      </c>
      <c r="Y108" s="14">
        <v>50</v>
      </c>
    </row>
    <row r="109" spans="20:25" hidden="1" x14ac:dyDescent="0.15">
      <c r="T109" s="44"/>
      <c r="U109" s="1">
        <v>10</v>
      </c>
      <c r="V109" s="1" t="s">
        <v>25</v>
      </c>
      <c r="W109" s="14"/>
      <c r="X109" s="14"/>
      <c r="Y109" s="14">
        <v>55</v>
      </c>
    </row>
    <row r="110" spans="20:25" ht="13.5" customHeight="1" x14ac:dyDescent="0.15">
      <c r="T110" s="42"/>
      <c r="U110" s="1">
        <v>1</v>
      </c>
      <c r="V110" s="1" t="s">
        <v>61</v>
      </c>
      <c r="W110" s="14">
        <v>79.853479853479854</v>
      </c>
      <c r="X110" s="14">
        <v>72.582578929992536</v>
      </c>
      <c r="Y110" s="14">
        <v>73.102929835199916</v>
      </c>
    </row>
    <row r="111" spans="20:25" x14ac:dyDescent="0.15">
      <c r="T111" s="43"/>
      <c r="U111" s="1">
        <v>2</v>
      </c>
      <c r="V111" s="1" t="s">
        <v>62</v>
      </c>
      <c r="W111" s="14">
        <v>77.976190476190482</v>
      </c>
      <c r="X111" s="14">
        <v>75.666365484526764</v>
      </c>
      <c r="Y111" s="14">
        <v>74.739710190076181</v>
      </c>
    </row>
    <row r="112" spans="20:25" x14ac:dyDescent="0.15">
      <c r="T112" s="43"/>
      <c r="U112" s="1">
        <v>3</v>
      </c>
      <c r="V112" s="1" t="s">
        <v>63</v>
      </c>
      <c r="W112" s="14">
        <v>87.301587301587304</v>
      </c>
      <c r="X112" s="14">
        <v>73.616444544838487</v>
      </c>
      <c r="Y112" s="14">
        <v>66.113065916021583</v>
      </c>
    </row>
    <row r="113" spans="20:25" x14ac:dyDescent="0.15">
      <c r="T113" s="43"/>
      <c r="U113" s="1">
        <v>4</v>
      </c>
      <c r="V113" s="1" t="s">
        <v>64</v>
      </c>
      <c r="W113" s="14">
        <v>75.396825396825392</v>
      </c>
      <c r="X113" s="14">
        <v>69.204126195316618</v>
      </c>
      <c r="Y113" s="14">
        <v>70.716084763613281</v>
      </c>
    </row>
    <row r="114" spans="20:25" hidden="1" x14ac:dyDescent="0.15">
      <c r="T114" s="43"/>
      <c r="U114" s="1">
        <v>5</v>
      </c>
      <c r="V114" s="1" t="s">
        <v>25</v>
      </c>
      <c r="W114" s="14"/>
      <c r="X114" s="14"/>
      <c r="Y114" s="14"/>
    </row>
    <row r="115" spans="20:25" hidden="1" x14ac:dyDescent="0.15">
      <c r="T115" s="44"/>
      <c r="U115" s="1">
        <v>6</v>
      </c>
      <c r="V115" s="1" t="s">
        <v>25</v>
      </c>
      <c r="W115" s="14"/>
      <c r="X115" s="14"/>
      <c r="Y115" s="14"/>
    </row>
    <row r="116" spans="20:25" ht="13.5" customHeight="1" x14ac:dyDescent="0.15">
      <c r="T116" s="42"/>
      <c r="U116" s="1">
        <v>1</v>
      </c>
      <c r="V116" s="1" t="s">
        <v>32</v>
      </c>
      <c r="W116" s="14">
        <v>79.591836734693871</v>
      </c>
      <c r="X116" s="14">
        <v>75.533253735196354</v>
      </c>
      <c r="Y116" s="14">
        <v>74.400277256186158</v>
      </c>
    </row>
    <row r="117" spans="20:25" x14ac:dyDescent="0.15">
      <c r="T117" s="43"/>
      <c r="U117" s="1">
        <v>2</v>
      </c>
      <c r="V117" s="1" t="s">
        <v>33</v>
      </c>
      <c r="W117" s="14">
        <v>78.306878306878303</v>
      </c>
      <c r="X117" s="14">
        <v>66.53113470371207</v>
      </c>
      <c r="Y117" s="14">
        <v>67.221196070553802</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142"/>
  <sheetViews>
    <sheetView view="pageBreakPreview" topLeftCell="A49" zoomScaleNormal="100" zoomScaleSheetLayoutView="100" workbookViewId="0">
      <selection activeCell="D65" sqref="D65:H65"/>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77</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66"/>
      <c r="B25" s="66"/>
      <c r="C25" s="66"/>
      <c r="D25" s="66"/>
      <c r="E25" s="67" t="s">
        <v>1</v>
      </c>
      <c r="F25" s="68"/>
      <c r="G25" s="69"/>
      <c r="U25" s="66"/>
      <c r="V25" s="66"/>
      <c r="W25" s="67" t="s">
        <v>1</v>
      </c>
      <c r="X25" s="68"/>
      <c r="Y25" s="69"/>
    </row>
    <row r="26" spans="1:25" x14ac:dyDescent="0.15">
      <c r="A26" s="66"/>
      <c r="B26" s="66"/>
      <c r="C26" s="66"/>
      <c r="D26" s="66"/>
      <c r="E26" s="19" t="s">
        <v>2</v>
      </c>
      <c r="F26" s="20" t="s">
        <v>3</v>
      </c>
      <c r="G26" s="21" t="s">
        <v>4</v>
      </c>
      <c r="U26" s="66"/>
      <c r="V26" s="66"/>
      <c r="W26" s="19" t="s">
        <v>2</v>
      </c>
      <c r="X26" s="20" t="s">
        <v>3</v>
      </c>
      <c r="Y26" s="21" t="s">
        <v>4</v>
      </c>
    </row>
    <row r="27" spans="1:25" hidden="1" x14ac:dyDescent="0.15">
      <c r="A27" s="54" t="s">
        <v>5</v>
      </c>
      <c r="B27" s="70" t="str">
        <f t="shared" ref="B27:B47" si="0">IF(V27&lt;&gt;"",V27,"")</f>
        <v>天気の変化</v>
      </c>
      <c r="C27" s="71"/>
      <c r="D27" s="72"/>
      <c r="E27" s="22">
        <f t="shared" ref="E27:G47" si="1">IF(W27&lt;&gt;"",W27,"")</f>
        <v>90.476190476190482</v>
      </c>
      <c r="F27" s="23">
        <f t="shared" si="1"/>
        <v>89.407924358397111</v>
      </c>
      <c r="G27" s="24">
        <f t="shared" si="1"/>
        <v>10</v>
      </c>
      <c r="U27" s="73" t="s">
        <v>5</v>
      </c>
      <c r="V27" s="25" t="str">
        <f t="shared" ref="V27:Y42" si="2">IF(V100&lt;&gt;"",V100,"")</f>
        <v>天気の変化</v>
      </c>
      <c r="W27" s="22">
        <f t="shared" si="2"/>
        <v>90.476190476190482</v>
      </c>
      <c r="X27" s="23">
        <f t="shared" si="2"/>
        <v>89.407924358397111</v>
      </c>
      <c r="Y27" s="24">
        <f t="shared" si="2"/>
        <v>10</v>
      </c>
    </row>
    <row r="28" spans="1:25" hidden="1" x14ac:dyDescent="0.15">
      <c r="A28" s="55"/>
      <c r="B28" s="60" t="str">
        <f t="shared" si="0"/>
        <v>ふりこのきまり</v>
      </c>
      <c r="C28" s="61"/>
      <c r="D28" s="62"/>
      <c r="E28" s="26">
        <f t="shared" si="1"/>
        <v>73.015873015873012</v>
      </c>
      <c r="F28" s="27">
        <f t="shared" si="1"/>
        <v>65.21837010355695</v>
      </c>
      <c r="G28" s="28">
        <f t="shared" si="1"/>
        <v>15</v>
      </c>
      <c r="U28" s="74"/>
      <c r="V28" s="29" t="str">
        <f t="shared" si="2"/>
        <v>ふりこのきまり</v>
      </c>
      <c r="W28" s="26">
        <f t="shared" si="2"/>
        <v>73.015873015873012</v>
      </c>
      <c r="X28" s="27">
        <f t="shared" si="2"/>
        <v>65.21837010355695</v>
      </c>
      <c r="Y28" s="28">
        <f t="shared" si="2"/>
        <v>15</v>
      </c>
    </row>
    <row r="29" spans="1:25" hidden="1" x14ac:dyDescent="0.15">
      <c r="A29" s="55"/>
      <c r="B29" s="60" t="str">
        <f t="shared" si="0"/>
        <v>電流のはたらき</v>
      </c>
      <c r="C29" s="61"/>
      <c r="D29" s="62"/>
      <c r="E29" s="26">
        <f t="shared" si="1"/>
        <v>79.365079365079367</v>
      </c>
      <c r="F29" s="27">
        <f t="shared" si="1"/>
        <v>71.897043373855624</v>
      </c>
      <c r="G29" s="28">
        <f t="shared" si="1"/>
        <v>20</v>
      </c>
      <c r="U29" s="74"/>
      <c r="V29" s="29" t="str">
        <f t="shared" si="2"/>
        <v>電流のはたらき</v>
      </c>
      <c r="W29" s="26">
        <f t="shared" si="2"/>
        <v>79.365079365079367</v>
      </c>
      <c r="X29" s="27">
        <f t="shared" si="2"/>
        <v>71.897043373855624</v>
      </c>
      <c r="Y29" s="28">
        <f t="shared" si="2"/>
        <v>20</v>
      </c>
    </row>
    <row r="30" spans="1:25" hidden="1" x14ac:dyDescent="0.15">
      <c r="A30" s="55"/>
      <c r="B30" s="60" t="str">
        <f t="shared" si="0"/>
        <v>物のとけ方</v>
      </c>
      <c r="C30" s="61"/>
      <c r="D30" s="62"/>
      <c r="E30" s="26">
        <f t="shared" si="1"/>
        <v>85.714285714285708</v>
      </c>
      <c r="F30" s="27">
        <f t="shared" si="1"/>
        <v>72.895092300765427</v>
      </c>
      <c r="G30" s="28">
        <f t="shared" si="1"/>
        <v>25</v>
      </c>
      <c r="U30" s="74"/>
      <c r="V30" s="29" t="str">
        <f t="shared" si="2"/>
        <v>物のとけ方</v>
      </c>
      <c r="W30" s="26">
        <f t="shared" si="2"/>
        <v>85.714285714285708</v>
      </c>
      <c r="X30" s="27">
        <f t="shared" si="2"/>
        <v>72.895092300765427</v>
      </c>
      <c r="Y30" s="28">
        <f t="shared" si="2"/>
        <v>25</v>
      </c>
    </row>
    <row r="31" spans="1:25" hidden="1" x14ac:dyDescent="0.15">
      <c r="A31" s="55"/>
      <c r="B31" s="60" t="str">
        <f t="shared" si="0"/>
        <v>物の燃え方</v>
      </c>
      <c r="C31" s="61"/>
      <c r="D31" s="62"/>
      <c r="E31" s="26">
        <f t="shared" si="1"/>
        <v>69.047619047619051</v>
      </c>
      <c r="F31" s="27">
        <f t="shared" si="1"/>
        <v>67.852318775326438</v>
      </c>
      <c r="G31" s="28">
        <f t="shared" si="1"/>
        <v>30</v>
      </c>
      <c r="U31" s="74"/>
      <c r="V31" s="29" t="str">
        <f t="shared" si="2"/>
        <v>物の燃え方</v>
      </c>
      <c r="W31" s="26">
        <f t="shared" si="2"/>
        <v>69.047619047619051</v>
      </c>
      <c r="X31" s="27">
        <f t="shared" si="2"/>
        <v>67.852318775326438</v>
      </c>
      <c r="Y31" s="28">
        <f t="shared" si="2"/>
        <v>30</v>
      </c>
    </row>
    <row r="32" spans="1:25" hidden="1" x14ac:dyDescent="0.15">
      <c r="A32" s="55"/>
      <c r="B32" s="60" t="str">
        <f t="shared" si="0"/>
        <v>動物のからだのつくりとはたらき</v>
      </c>
      <c r="C32" s="61"/>
      <c r="D32" s="62"/>
      <c r="E32" s="26">
        <f t="shared" si="1"/>
        <v>72.38095238095238</v>
      </c>
      <c r="F32" s="27">
        <f t="shared" si="1"/>
        <v>73.86312471859523</v>
      </c>
      <c r="G32" s="28">
        <f t="shared" si="1"/>
        <v>35</v>
      </c>
      <c r="U32" s="74"/>
      <c r="V32" s="29" t="str">
        <f t="shared" si="2"/>
        <v>動物のからだのつくりとはたらき</v>
      </c>
      <c r="W32" s="26">
        <f t="shared" si="2"/>
        <v>72.38095238095238</v>
      </c>
      <c r="X32" s="27">
        <f t="shared" si="2"/>
        <v>73.86312471859523</v>
      </c>
      <c r="Y32" s="28">
        <f t="shared" si="2"/>
        <v>35</v>
      </c>
    </row>
    <row r="33" spans="1:25" hidden="1" x14ac:dyDescent="0.15">
      <c r="A33" s="55"/>
      <c r="B33" s="60" t="str">
        <f t="shared" si="0"/>
        <v>植物のつくりとはたらき</v>
      </c>
      <c r="C33" s="61"/>
      <c r="D33" s="62"/>
      <c r="E33" s="26">
        <f t="shared" si="1"/>
        <v>68.253968253968253</v>
      </c>
      <c r="F33" s="27">
        <f t="shared" si="1"/>
        <v>69.55575566561609</v>
      </c>
      <c r="G33" s="28">
        <f t="shared" si="1"/>
        <v>40</v>
      </c>
      <c r="U33" s="74"/>
      <c r="V33" s="29" t="str">
        <f t="shared" si="2"/>
        <v>植物のつくりとはたらき</v>
      </c>
      <c r="W33" s="26">
        <f t="shared" si="2"/>
        <v>68.253968253968253</v>
      </c>
      <c r="X33" s="27">
        <f t="shared" si="2"/>
        <v>69.55575566561609</v>
      </c>
      <c r="Y33" s="28">
        <f t="shared" si="2"/>
        <v>40</v>
      </c>
    </row>
    <row r="34" spans="1:25" hidden="1" x14ac:dyDescent="0.15">
      <c r="A34" s="55"/>
      <c r="B34" s="60" t="str">
        <f t="shared" si="0"/>
        <v>生物とかんきょう</v>
      </c>
      <c r="C34" s="61"/>
      <c r="D34" s="62"/>
      <c r="E34" s="26">
        <f t="shared" si="1"/>
        <v>79.365079365079367</v>
      </c>
      <c r="F34" s="27">
        <f t="shared" si="1"/>
        <v>72.39231577367552</v>
      </c>
      <c r="G34" s="28">
        <f t="shared" si="1"/>
        <v>45</v>
      </c>
      <c r="U34" s="74"/>
      <c r="V34" s="29" t="str">
        <f t="shared" si="2"/>
        <v>生物とかんきょう</v>
      </c>
      <c r="W34" s="26">
        <f t="shared" si="2"/>
        <v>79.365079365079367</v>
      </c>
      <c r="X34" s="27">
        <f t="shared" si="2"/>
        <v>72.39231577367552</v>
      </c>
      <c r="Y34" s="28">
        <f t="shared" si="2"/>
        <v>45</v>
      </c>
    </row>
    <row r="35" spans="1:25" hidden="1" x14ac:dyDescent="0.15">
      <c r="A35" s="55"/>
      <c r="B35" s="60" t="str">
        <f t="shared" si="0"/>
        <v>月と太陽</v>
      </c>
      <c r="C35" s="61"/>
      <c r="D35" s="62"/>
      <c r="E35" s="26">
        <f t="shared" si="1"/>
        <v>79.365079365079367</v>
      </c>
      <c r="F35" s="27">
        <f t="shared" si="1"/>
        <v>73.728050427735255</v>
      </c>
      <c r="G35" s="28">
        <f t="shared" si="1"/>
        <v>50</v>
      </c>
      <c r="U35" s="74"/>
      <c r="V35" s="29" t="str">
        <f t="shared" si="2"/>
        <v>月と太陽</v>
      </c>
      <c r="W35" s="26">
        <f t="shared" si="2"/>
        <v>79.365079365079367</v>
      </c>
      <c r="X35" s="27">
        <f t="shared" si="2"/>
        <v>73.728050427735255</v>
      </c>
      <c r="Y35" s="28">
        <f t="shared" si="2"/>
        <v>50</v>
      </c>
    </row>
    <row r="36" spans="1:25" hidden="1" x14ac:dyDescent="0.15">
      <c r="A36" s="56"/>
      <c r="B36" s="63" t="str">
        <f t="shared" si="0"/>
        <v/>
      </c>
      <c r="C36" s="64"/>
      <c r="D36" s="65"/>
      <c r="E36" s="30" t="str">
        <f t="shared" si="1"/>
        <v/>
      </c>
      <c r="F36" s="31" t="str">
        <f t="shared" si="1"/>
        <v/>
      </c>
      <c r="G36" s="32">
        <f t="shared" si="1"/>
        <v>55</v>
      </c>
      <c r="U36" s="75"/>
      <c r="V36" s="33" t="str">
        <f t="shared" si="2"/>
        <v/>
      </c>
      <c r="W36" s="30" t="str">
        <f t="shared" si="2"/>
        <v/>
      </c>
      <c r="X36" s="31" t="str">
        <f t="shared" si="2"/>
        <v/>
      </c>
      <c r="Y36" s="32">
        <f t="shared" si="2"/>
        <v>55</v>
      </c>
    </row>
    <row r="37" spans="1:25" x14ac:dyDescent="0.15">
      <c r="A37" s="54" t="s">
        <v>6</v>
      </c>
      <c r="B37" s="57" t="str">
        <f t="shared" si="0"/>
        <v>物質・エネルギー</v>
      </c>
      <c r="C37" s="58"/>
      <c r="D37" s="59"/>
      <c r="E37" s="22">
        <f t="shared" si="1"/>
        <v>76.19047619047619</v>
      </c>
      <c r="F37" s="23">
        <f t="shared" si="1"/>
        <v>69.341599418141527</v>
      </c>
      <c r="G37" s="24">
        <f t="shared" si="1"/>
        <v>65.671382567658625</v>
      </c>
      <c r="U37" s="54" t="s">
        <v>6</v>
      </c>
      <c r="V37" s="25" t="str">
        <f t="shared" si="2"/>
        <v>物質・エネルギー</v>
      </c>
      <c r="W37" s="22">
        <f t="shared" si="2"/>
        <v>76.19047619047619</v>
      </c>
      <c r="X37" s="23">
        <f t="shared" si="2"/>
        <v>69.341599418141527</v>
      </c>
      <c r="Y37" s="24">
        <f t="shared" si="2"/>
        <v>65.671382567658625</v>
      </c>
    </row>
    <row r="38" spans="1:25" x14ac:dyDescent="0.15">
      <c r="A38" s="55"/>
      <c r="B38" s="60" t="str">
        <f t="shared" si="0"/>
        <v>生命・地球</v>
      </c>
      <c r="C38" s="61"/>
      <c r="D38" s="62"/>
      <c r="E38" s="26">
        <f t="shared" si="1"/>
        <v>76.488095238095241</v>
      </c>
      <c r="F38" s="27">
        <f t="shared" si="1"/>
        <v>74.697489869428182</v>
      </c>
      <c r="G38" s="28">
        <f t="shared" si="1"/>
        <v>77.782066541086664</v>
      </c>
      <c r="U38" s="55"/>
      <c r="V38" s="29" t="str">
        <f t="shared" si="2"/>
        <v>生命・地球</v>
      </c>
      <c r="W38" s="26">
        <f t="shared" si="2"/>
        <v>76.488095238095241</v>
      </c>
      <c r="X38" s="27">
        <f t="shared" si="2"/>
        <v>74.697489869428182</v>
      </c>
      <c r="Y38" s="28">
        <f t="shared" si="2"/>
        <v>77.782066541086664</v>
      </c>
    </row>
    <row r="39" spans="1:25" x14ac:dyDescent="0.15">
      <c r="A39" s="55"/>
      <c r="B39" s="60" t="str">
        <f t="shared" si="0"/>
        <v/>
      </c>
      <c r="C39" s="61"/>
      <c r="D39" s="62"/>
      <c r="E39" s="26" t="str">
        <f t="shared" si="1"/>
        <v/>
      </c>
      <c r="F39" s="27" t="str">
        <f t="shared" si="1"/>
        <v/>
      </c>
      <c r="G39" s="28" t="str">
        <f t="shared" si="1"/>
        <v/>
      </c>
      <c r="U39" s="55"/>
      <c r="V39" s="29" t="str">
        <f t="shared" si="2"/>
        <v/>
      </c>
      <c r="W39" s="26" t="str">
        <f t="shared" si="2"/>
        <v/>
      </c>
      <c r="X39" s="27" t="str">
        <f t="shared" si="2"/>
        <v/>
      </c>
      <c r="Y39" s="28" t="str">
        <f t="shared" si="2"/>
        <v/>
      </c>
    </row>
    <row r="40" spans="1:25" x14ac:dyDescent="0.15">
      <c r="A40" s="55"/>
      <c r="B40" s="60" t="str">
        <f t="shared" si="0"/>
        <v/>
      </c>
      <c r="C40" s="61"/>
      <c r="D40" s="62"/>
      <c r="E40" s="26" t="str">
        <f t="shared" si="1"/>
        <v/>
      </c>
      <c r="F40" s="27" t="str">
        <f t="shared" si="1"/>
        <v/>
      </c>
      <c r="G40" s="28" t="str">
        <f t="shared" si="1"/>
        <v/>
      </c>
      <c r="U40" s="55"/>
      <c r="V40" s="29" t="str">
        <f t="shared" si="2"/>
        <v/>
      </c>
      <c r="W40" s="26" t="str">
        <f t="shared" si="2"/>
        <v/>
      </c>
      <c r="X40" s="27" t="str">
        <f t="shared" si="2"/>
        <v/>
      </c>
      <c r="Y40" s="28" t="str">
        <f t="shared" si="2"/>
        <v/>
      </c>
    </row>
    <row r="41" spans="1:25" x14ac:dyDescent="0.15">
      <c r="A41" s="55"/>
      <c r="B41" s="60" t="str">
        <f t="shared" si="0"/>
        <v/>
      </c>
      <c r="C41" s="61"/>
      <c r="D41" s="62"/>
      <c r="E41" s="26" t="str">
        <f t="shared" si="1"/>
        <v/>
      </c>
      <c r="F41" s="27" t="str">
        <f t="shared" si="1"/>
        <v/>
      </c>
      <c r="G41" s="28" t="str">
        <f t="shared" si="1"/>
        <v/>
      </c>
      <c r="I41" s="34"/>
      <c r="U41" s="55"/>
      <c r="V41" s="29" t="str">
        <f t="shared" si="2"/>
        <v/>
      </c>
      <c r="W41" s="26" t="str">
        <f t="shared" si="2"/>
        <v/>
      </c>
      <c r="X41" s="27" t="str">
        <f t="shared" si="2"/>
        <v/>
      </c>
      <c r="Y41" s="28" t="str">
        <f t="shared" si="2"/>
        <v/>
      </c>
    </row>
    <row r="42" spans="1:25" x14ac:dyDescent="0.15">
      <c r="A42" s="56"/>
      <c r="B42" s="63" t="str">
        <f t="shared" si="0"/>
        <v/>
      </c>
      <c r="C42" s="64"/>
      <c r="D42" s="65"/>
      <c r="E42" s="30" t="str">
        <f t="shared" si="1"/>
        <v/>
      </c>
      <c r="F42" s="31" t="str">
        <f t="shared" si="1"/>
        <v/>
      </c>
      <c r="G42" s="32" t="str">
        <f t="shared" si="1"/>
        <v/>
      </c>
      <c r="U42" s="56"/>
      <c r="V42" s="33" t="str">
        <f t="shared" si="2"/>
        <v/>
      </c>
      <c r="W42" s="30" t="str">
        <f t="shared" si="2"/>
        <v/>
      </c>
      <c r="X42" s="31" t="str">
        <f t="shared" si="2"/>
        <v/>
      </c>
      <c r="Y42" s="32" t="str">
        <f t="shared" si="2"/>
        <v/>
      </c>
    </row>
    <row r="43" spans="1:25" x14ac:dyDescent="0.15">
      <c r="A43" s="54" t="s">
        <v>7</v>
      </c>
      <c r="B43" s="57" t="str">
        <f t="shared" si="0"/>
        <v>知識・技能</v>
      </c>
      <c r="C43" s="58"/>
      <c r="D43" s="59"/>
      <c r="E43" s="22">
        <f t="shared" si="1"/>
        <v>79.591836734693871</v>
      </c>
      <c r="F43" s="23">
        <f t="shared" si="1"/>
        <v>76.202804399562623</v>
      </c>
      <c r="G43" s="24">
        <f t="shared" si="1"/>
        <v>76.380083146554497</v>
      </c>
      <c r="U43" s="54" t="s">
        <v>7</v>
      </c>
      <c r="V43" s="25" t="str">
        <f t="shared" ref="V43:Y47" si="3">IF(V116&lt;&gt;"",V116,"")</f>
        <v>知識・技能</v>
      </c>
      <c r="W43" s="22">
        <f t="shared" si="3"/>
        <v>79.591836734693871</v>
      </c>
      <c r="X43" s="23">
        <f t="shared" si="3"/>
        <v>76.202804399562623</v>
      </c>
      <c r="Y43" s="24">
        <f t="shared" si="3"/>
        <v>76.380083146554497</v>
      </c>
    </row>
    <row r="44" spans="1:25" x14ac:dyDescent="0.15">
      <c r="A44" s="55"/>
      <c r="B44" s="60" t="str">
        <f t="shared" si="0"/>
        <v>思考・判断・表現</v>
      </c>
      <c r="C44" s="61"/>
      <c r="D44" s="62"/>
      <c r="E44" s="26">
        <f t="shared" si="1"/>
        <v>73.333333333333343</v>
      </c>
      <c r="F44" s="27">
        <f t="shared" si="1"/>
        <v>68.650757916854275</v>
      </c>
      <c r="G44" s="28">
        <f t="shared" si="1"/>
        <v>68.594658265679044</v>
      </c>
      <c r="U44" s="55"/>
      <c r="V44" s="29" t="str">
        <f t="shared" si="3"/>
        <v>思考・判断・表現</v>
      </c>
      <c r="W44" s="26">
        <f t="shared" si="3"/>
        <v>73.333333333333343</v>
      </c>
      <c r="X44" s="27">
        <f t="shared" si="3"/>
        <v>68.650757916854275</v>
      </c>
      <c r="Y44" s="28">
        <f t="shared" si="3"/>
        <v>68.594658265679044</v>
      </c>
    </row>
    <row r="45" spans="1:25" x14ac:dyDescent="0.15">
      <c r="A45" s="55"/>
      <c r="B45" s="60" t="str">
        <f t="shared" si="0"/>
        <v/>
      </c>
      <c r="C45" s="61"/>
      <c r="D45" s="62"/>
      <c r="E45" s="26" t="str">
        <f t="shared" si="1"/>
        <v/>
      </c>
      <c r="F45" s="27" t="str">
        <f t="shared" si="1"/>
        <v/>
      </c>
      <c r="G45" s="28" t="str">
        <f t="shared" si="1"/>
        <v/>
      </c>
      <c r="U45" s="55"/>
      <c r="V45" s="29" t="str">
        <f t="shared" si="3"/>
        <v/>
      </c>
      <c r="W45" s="26" t="str">
        <f t="shared" si="3"/>
        <v/>
      </c>
      <c r="X45" s="27" t="str">
        <f t="shared" si="3"/>
        <v/>
      </c>
      <c r="Y45" s="28" t="str">
        <f t="shared" si="3"/>
        <v/>
      </c>
    </row>
    <row r="46" spans="1:25" x14ac:dyDescent="0.15">
      <c r="A46" s="55"/>
      <c r="B46" s="60" t="str">
        <f t="shared" si="0"/>
        <v/>
      </c>
      <c r="C46" s="61"/>
      <c r="D46" s="62"/>
      <c r="E46" s="26" t="str">
        <f t="shared" si="1"/>
        <v/>
      </c>
      <c r="F46" s="27" t="str">
        <f t="shared" si="1"/>
        <v/>
      </c>
      <c r="G46" s="28" t="str">
        <f t="shared" si="1"/>
        <v/>
      </c>
      <c r="U46" s="55"/>
      <c r="V46" s="29" t="str">
        <f t="shared" si="3"/>
        <v/>
      </c>
      <c r="W46" s="26" t="str">
        <f t="shared" si="3"/>
        <v/>
      </c>
      <c r="X46" s="27" t="str">
        <f t="shared" si="3"/>
        <v/>
      </c>
      <c r="Y46" s="28" t="str">
        <f t="shared" si="3"/>
        <v/>
      </c>
    </row>
    <row r="47" spans="1:25" x14ac:dyDescent="0.15">
      <c r="A47" s="56"/>
      <c r="B47" s="63" t="str">
        <f t="shared" si="0"/>
        <v/>
      </c>
      <c r="C47" s="64"/>
      <c r="D47" s="65"/>
      <c r="E47" s="30" t="str">
        <f t="shared" si="1"/>
        <v/>
      </c>
      <c r="F47" s="31" t="str">
        <f t="shared" si="1"/>
        <v/>
      </c>
      <c r="G47" s="32" t="str">
        <f t="shared" si="1"/>
        <v/>
      </c>
      <c r="U47" s="56"/>
      <c r="V47" s="33" t="str">
        <f t="shared" si="3"/>
        <v/>
      </c>
      <c r="W47" s="30" t="str">
        <f t="shared" si="3"/>
        <v/>
      </c>
      <c r="X47" s="31" t="str">
        <f t="shared" si="3"/>
        <v/>
      </c>
      <c r="Y47" s="32" t="str">
        <f t="shared" si="3"/>
        <v/>
      </c>
    </row>
    <row r="48" spans="1:25" ht="4.5" customHeight="1" x14ac:dyDescent="0.15">
      <c r="A48" s="52" t="s">
        <v>8</v>
      </c>
      <c r="B48" s="52"/>
      <c r="C48" s="52"/>
      <c r="D48" s="52"/>
      <c r="E48" s="52"/>
      <c r="F48" s="52"/>
      <c r="G48" s="52"/>
      <c r="H48" s="52"/>
      <c r="I48" s="52"/>
      <c r="J48" s="52"/>
      <c r="K48" s="52"/>
      <c r="L48" s="52"/>
      <c r="M48" s="52"/>
      <c r="N48" s="52"/>
      <c r="O48" s="52"/>
      <c r="P48" s="52"/>
    </row>
    <row r="49" spans="1:19" ht="4.5" customHeight="1" x14ac:dyDescent="0.15">
      <c r="A49" s="52"/>
      <c r="B49" s="52"/>
      <c r="C49" s="52"/>
      <c r="D49" s="52"/>
      <c r="E49" s="52"/>
      <c r="F49" s="52"/>
      <c r="G49" s="52"/>
      <c r="H49" s="52"/>
      <c r="I49" s="52"/>
      <c r="J49" s="52"/>
      <c r="K49" s="52"/>
      <c r="L49" s="52"/>
      <c r="M49" s="52"/>
      <c r="N49" s="52"/>
      <c r="O49" s="52"/>
      <c r="P49" s="52"/>
    </row>
    <row r="50" spans="1:19" ht="4.5" customHeight="1" x14ac:dyDescent="0.15">
      <c r="A50" s="52"/>
      <c r="B50" s="52"/>
      <c r="C50" s="52"/>
      <c r="D50" s="52"/>
      <c r="E50" s="52"/>
      <c r="F50" s="52"/>
      <c r="G50" s="52"/>
      <c r="H50" s="52"/>
      <c r="I50" s="52"/>
      <c r="J50" s="52"/>
      <c r="K50" s="52"/>
      <c r="L50" s="52"/>
      <c r="M50" s="52"/>
      <c r="N50" s="52"/>
      <c r="O50" s="52"/>
      <c r="P50" s="52"/>
    </row>
    <row r="51" spans="1:19" ht="4.5" customHeight="1" x14ac:dyDescent="0.15">
      <c r="A51" s="52"/>
      <c r="B51" s="52"/>
      <c r="C51" s="52"/>
      <c r="D51" s="52"/>
      <c r="E51" s="52"/>
      <c r="F51" s="52"/>
      <c r="G51" s="52"/>
      <c r="H51" s="52"/>
      <c r="I51" s="52"/>
      <c r="J51" s="52"/>
      <c r="K51" s="52"/>
      <c r="L51" s="52"/>
      <c r="M51" s="52"/>
      <c r="N51" s="52"/>
      <c r="O51" s="52"/>
      <c r="P51" s="52"/>
    </row>
    <row r="52" spans="1:19" ht="4.5" customHeight="1" x14ac:dyDescent="0.15">
      <c r="A52" s="52"/>
      <c r="B52" s="52"/>
      <c r="C52" s="52"/>
      <c r="D52" s="52"/>
      <c r="E52" s="52"/>
      <c r="F52" s="52"/>
      <c r="G52" s="52"/>
      <c r="H52" s="52"/>
      <c r="I52" s="52"/>
      <c r="J52" s="52"/>
      <c r="K52" s="52"/>
      <c r="L52" s="52"/>
      <c r="M52" s="52"/>
      <c r="N52" s="52"/>
      <c r="O52" s="52"/>
      <c r="P52" s="52"/>
    </row>
    <row r="53" spans="1:19" ht="17.25" customHeight="1" x14ac:dyDescent="0.15">
      <c r="A53" s="5" t="s">
        <v>9</v>
      </c>
      <c r="B53" s="5"/>
      <c r="C53" s="5"/>
      <c r="H53" s="35"/>
      <c r="P53" s="36" t="s">
        <v>10</v>
      </c>
    </row>
    <row r="54" spans="1:19" ht="18.75" customHeight="1" x14ac:dyDescent="0.15">
      <c r="A54" s="53" t="s">
        <v>11</v>
      </c>
      <c r="B54" s="53"/>
      <c r="C54" s="53"/>
      <c r="D54" s="53" t="s">
        <v>12</v>
      </c>
      <c r="E54" s="53"/>
      <c r="F54" s="53"/>
      <c r="G54" s="53"/>
      <c r="H54" s="53"/>
      <c r="I54" s="53" t="s">
        <v>13</v>
      </c>
      <c r="J54" s="53"/>
      <c r="K54" s="53"/>
      <c r="L54" s="53"/>
      <c r="M54" s="53"/>
      <c r="N54" s="53"/>
      <c r="O54" s="53"/>
      <c r="P54" s="53"/>
    </row>
    <row r="55" spans="1:19" ht="97.5" hidden="1" customHeight="1" x14ac:dyDescent="0.15">
      <c r="A55" s="49" t="str">
        <f t="shared" ref="A55:A74" si="4">IF(V27&lt;&gt;"",V27,"")</f>
        <v>天気の変化</v>
      </c>
      <c r="B55" s="49"/>
      <c r="C55" s="49"/>
      <c r="D55" s="51"/>
      <c r="E55" s="51"/>
      <c r="F55" s="51"/>
      <c r="G55" s="51"/>
      <c r="H55" s="51"/>
      <c r="I55" s="51"/>
      <c r="J55" s="51"/>
      <c r="K55" s="51"/>
      <c r="L55" s="51"/>
      <c r="M55" s="51"/>
      <c r="N55" s="51"/>
      <c r="O55" s="51"/>
      <c r="P55" s="51"/>
      <c r="S55" s="37">
        <f t="shared" ref="S55:S74" si="5">LEN(V100)</f>
        <v>5</v>
      </c>
    </row>
    <row r="56" spans="1:19" ht="97.5" hidden="1" customHeight="1" x14ac:dyDescent="0.15">
      <c r="A56" s="49" t="str">
        <f t="shared" si="4"/>
        <v>ふりこのきまり</v>
      </c>
      <c r="B56" s="49"/>
      <c r="C56" s="49"/>
      <c r="D56" s="51"/>
      <c r="E56" s="51"/>
      <c r="F56" s="51"/>
      <c r="G56" s="51"/>
      <c r="H56" s="51"/>
      <c r="I56" s="51"/>
      <c r="J56" s="51"/>
      <c r="K56" s="51"/>
      <c r="L56" s="51"/>
      <c r="M56" s="51"/>
      <c r="N56" s="51"/>
      <c r="O56" s="51"/>
      <c r="P56" s="51"/>
      <c r="S56" s="37">
        <f t="shared" si="5"/>
        <v>7</v>
      </c>
    </row>
    <row r="57" spans="1:19" ht="97.5" hidden="1" customHeight="1" x14ac:dyDescent="0.15">
      <c r="A57" s="49" t="str">
        <f t="shared" si="4"/>
        <v>電流のはたらき</v>
      </c>
      <c r="B57" s="49"/>
      <c r="C57" s="49"/>
      <c r="D57" s="51"/>
      <c r="E57" s="51"/>
      <c r="F57" s="51"/>
      <c r="G57" s="51"/>
      <c r="H57" s="51"/>
      <c r="I57" s="51"/>
      <c r="J57" s="51"/>
      <c r="K57" s="51"/>
      <c r="L57" s="51"/>
      <c r="M57" s="51"/>
      <c r="N57" s="51"/>
      <c r="O57" s="51"/>
      <c r="P57" s="51"/>
      <c r="S57" s="37">
        <f t="shared" si="5"/>
        <v>7</v>
      </c>
    </row>
    <row r="58" spans="1:19" ht="97.5" hidden="1" customHeight="1" x14ac:dyDescent="0.15">
      <c r="A58" s="49" t="str">
        <f t="shared" si="4"/>
        <v>物のとけ方</v>
      </c>
      <c r="B58" s="49"/>
      <c r="C58" s="49"/>
      <c r="D58" s="51"/>
      <c r="E58" s="51"/>
      <c r="F58" s="51"/>
      <c r="G58" s="51"/>
      <c r="H58" s="51"/>
      <c r="I58" s="51"/>
      <c r="J58" s="51"/>
      <c r="K58" s="51"/>
      <c r="L58" s="51"/>
      <c r="M58" s="51"/>
      <c r="N58" s="51"/>
      <c r="O58" s="51"/>
      <c r="P58" s="51"/>
      <c r="S58" s="37">
        <f t="shared" si="5"/>
        <v>5</v>
      </c>
    </row>
    <row r="59" spans="1:19" ht="97.5" hidden="1" customHeight="1" x14ac:dyDescent="0.15">
      <c r="A59" s="49" t="str">
        <f t="shared" si="4"/>
        <v>物の燃え方</v>
      </c>
      <c r="B59" s="49"/>
      <c r="C59" s="49"/>
      <c r="D59" s="51"/>
      <c r="E59" s="51"/>
      <c r="F59" s="51"/>
      <c r="G59" s="51"/>
      <c r="H59" s="51"/>
      <c r="I59" s="51"/>
      <c r="J59" s="51"/>
      <c r="K59" s="51"/>
      <c r="L59" s="51"/>
      <c r="M59" s="51"/>
      <c r="N59" s="51"/>
      <c r="O59" s="51"/>
      <c r="P59" s="51"/>
      <c r="S59" s="37">
        <f t="shared" si="5"/>
        <v>5</v>
      </c>
    </row>
    <row r="60" spans="1:19" ht="97.5" hidden="1" customHeight="1" x14ac:dyDescent="0.15">
      <c r="A60" s="49" t="str">
        <f t="shared" si="4"/>
        <v>動物のからだのつくりとはたらき</v>
      </c>
      <c r="B60" s="49"/>
      <c r="C60" s="49"/>
      <c r="D60" s="51"/>
      <c r="E60" s="51"/>
      <c r="F60" s="51"/>
      <c r="G60" s="51"/>
      <c r="H60" s="51"/>
      <c r="I60" s="51"/>
      <c r="J60" s="51"/>
      <c r="K60" s="51"/>
      <c r="L60" s="51"/>
      <c r="M60" s="51"/>
      <c r="N60" s="51"/>
      <c r="O60" s="51"/>
      <c r="P60" s="51"/>
      <c r="S60" s="37">
        <f t="shared" si="5"/>
        <v>15</v>
      </c>
    </row>
    <row r="61" spans="1:19" ht="97.5" hidden="1" customHeight="1" x14ac:dyDescent="0.15">
      <c r="A61" s="49" t="str">
        <f t="shared" si="4"/>
        <v>植物のつくりとはたらき</v>
      </c>
      <c r="B61" s="49"/>
      <c r="C61" s="49"/>
      <c r="D61" s="51"/>
      <c r="E61" s="51"/>
      <c r="F61" s="51"/>
      <c r="G61" s="51"/>
      <c r="H61" s="51"/>
      <c r="I61" s="51"/>
      <c r="J61" s="51"/>
      <c r="K61" s="51"/>
      <c r="L61" s="51"/>
      <c r="M61" s="51"/>
      <c r="N61" s="51"/>
      <c r="O61" s="51"/>
      <c r="P61" s="51"/>
      <c r="S61" s="37">
        <f t="shared" si="5"/>
        <v>11</v>
      </c>
    </row>
    <row r="62" spans="1:19" ht="97.5" hidden="1" customHeight="1" x14ac:dyDescent="0.15">
      <c r="A62" s="49" t="str">
        <f t="shared" si="4"/>
        <v>生物とかんきょう</v>
      </c>
      <c r="B62" s="49"/>
      <c r="C62" s="49"/>
      <c r="D62" s="51"/>
      <c r="E62" s="51"/>
      <c r="F62" s="51"/>
      <c r="G62" s="51"/>
      <c r="H62" s="51"/>
      <c r="I62" s="51"/>
      <c r="J62" s="51"/>
      <c r="K62" s="51"/>
      <c r="L62" s="51"/>
      <c r="M62" s="51"/>
      <c r="N62" s="51"/>
      <c r="O62" s="51"/>
      <c r="P62" s="51"/>
      <c r="S62" s="37">
        <f t="shared" si="5"/>
        <v>8</v>
      </c>
    </row>
    <row r="63" spans="1:19" ht="97.5" hidden="1" customHeight="1" x14ac:dyDescent="0.15">
      <c r="A63" s="49" t="str">
        <f t="shared" si="4"/>
        <v>月と太陽</v>
      </c>
      <c r="B63" s="49"/>
      <c r="C63" s="49"/>
      <c r="D63" s="51"/>
      <c r="E63" s="51"/>
      <c r="F63" s="51"/>
      <c r="G63" s="51"/>
      <c r="H63" s="51"/>
      <c r="I63" s="51"/>
      <c r="J63" s="51"/>
      <c r="K63" s="51"/>
      <c r="L63" s="51"/>
      <c r="M63" s="51"/>
      <c r="N63" s="51"/>
      <c r="O63" s="51"/>
      <c r="P63" s="51"/>
      <c r="S63" s="37">
        <f t="shared" si="5"/>
        <v>4</v>
      </c>
    </row>
    <row r="64" spans="1:19" ht="97.5" hidden="1" customHeight="1" x14ac:dyDescent="0.15">
      <c r="A64" s="49" t="str">
        <f t="shared" si="4"/>
        <v/>
      </c>
      <c r="B64" s="49"/>
      <c r="C64" s="49"/>
      <c r="D64" s="51"/>
      <c r="E64" s="51"/>
      <c r="F64" s="51"/>
      <c r="G64" s="51"/>
      <c r="H64" s="51"/>
      <c r="I64" s="51"/>
      <c r="J64" s="51"/>
      <c r="K64" s="51"/>
      <c r="L64" s="51"/>
      <c r="M64" s="51"/>
      <c r="N64" s="51"/>
      <c r="O64" s="51"/>
      <c r="P64" s="51"/>
      <c r="S64" s="37">
        <f t="shared" si="5"/>
        <v>0</v>
      </c>
    </row>
    <row r="65" spans="1:21" ht="97.5" customHeight="1" x14ac:dyDescent="0.15">
      <c r="A65" s="49" t="str">
        <f t="shared" si="4"/>
        <v>物質・エネルギー</v>
      </c>
      <c r="B65" s="49"/>
      <c r="C65" s="49"/>
      <c r="D65" s="51" t="s">
        <v>110</v>
      </c>
      <c r="E65" s="51"/>
      <c r="F65" s="51"/>
      <c r="G65" s="51"/>
      <c r="H65" s="51"/>
      <c r="I65" s="51" t="s">
        <v>108</v>
      </c>
      <c r="J65" s="51"/>
      <c r="K65" s="51"/>
      <c r="L65" s="51"/>
      <c r="M65" s="51"/>
      <c r="N65" s="51"/>
      <c r="O65" s="51"/>
      <c r="P65" s="51"/>
      <c r="S65" s="37">
        <f t="shared" si="5"/>
        <v>8</v>
      </c>
    </row>
    <row r="66" spans="1:21" ht="97.5" customHeight="1" x14ac:dyDescent="0.15">
      <c r="A66" s="49" t="str">
        <f t="shared" si="4"/>
        <v>生命・地球</v>
      </c>
      <c r="B66" s="49"/>
      <c r="C66" s="49"/>
      <c r="D66" s="51" t="s">
        <v>86</v>
      </c>
      <c r="E66" s="51"/>
      <c r="F66" s="51"/>
      <c r="G66" s="51"/>
      <c r="H66" s="51"/>
      <c r="I66" s="51" t="s">
        <v>109</v>
      </c>
      <c r="J66" s="51"/>
      <c r="K66" s="51"/>
      <c r="L66" s="51"/>
      <c r="M66" s="51"/>
      <c r="N66" s="51"/>
      <c r="O66" s="51"/>
      <c r="P66" s="51"/>
      <c r="S66" s="37">
        <f t="shared" si="5"/>
        <v>5</v>
      </c>
    </row>
    <row r="67" spans="1:21" ht="97.5" customHeight="1" x14ac:dyDescent="0.15">
      <c r="A67" s="49" t="str">
        <f t="shared" si="4"/>
        <v/>
      </c>
      <c r="B67" s="49"/>
      <c r="C67" s="49"/>
      <c r="D67" s="51"/>
      <c r="E67" s="51"/>
      <c r="F67" s="51"/>
      <c r="G67" s="51"/>
      <c r="H67" s="51"/>
      <c r="I67" s="51"/>
      <c r="J67" s="51"/>
      <c r="K67" s="51"/>
      <c r="L67" s="51"/>
      <c r="M67" s="51"/>
      <c r="N67" s="51"/>
      <c r="O67" s="51"/>
      <c r="P67" s="51"/>
      <c r="S67" s="37">
        <f t="shared" si="5"/>
        <v>0</v>
      </c>
    </row>
    <row r="68" spans="1:21" ht="97.5" customHeight="1" x14ac:dyDescent="0.15">
      <c r="A68" s="49" t="str">
        <f t="shared" si="4"/>
        <v/>
      </c>
      <c r="B68" s="49"/>
      <c r="C68" s="49"/>
      <c r="D68" s="51"/>
      <c r="E68" s="51"/>
      <c r="F68" s="51"/>
      <c r="G68" s="51"/>
      <c r="H68" s="51"/>
      <c r="I68" s="51"/>
      <c r="J68" s="51"/>
      <c r="K68" s="51"/>
      <c r="L68" s="51"/>
      <c r="M68" s="51"/>
      <c r="N68" s="51"/>
      <c r="O68" s="51"/>
      <c r="P68" s="51"/>
      <c r="S68" s="37">
        <f t="shared" si="5"/>
        <v>0</v>
      </c>
    </row>
    <row r="69" spans="1:21" ht="97.5" customHeight="1" x14ac:dyDescent="0.15">
      <c r="A69" s="49" t="str">
        <f t="shared" si="4"/>
        <v/>
      </c>
      <c r="B69" s="49"/>
      <c r="C69" s="49"/>
      <c r="D69" s="51"/>
      <c r="E69" s="51"/>
      <c r="F69" s="51"/>
      <c r="G69" s="51"/>
      <c r="H69" s="51"/>
      <c r="I69" s="51"/>
      <c r="J69" s="51"/>
      <c r="K69" s="51"/>
      <c r="L69" s="51"/>
      <c r="M69" s="51"/>
      <c r="N69" s="51"/>
      <c r="O69" s="51"/>
      <c r="P69" s="51"/>
      <c r="S69" s="37">
        <f t="shared" si="5"/>
        <v>0</v>
      </c>
    </row>
    <row r="70" spans="1:21" ht="97.5" customHeight="1" x14ac:dyDescent="0.15">
      <c r="A70" s="49" t="str">
        <f t="shared" si="4"/>
        <v/>
      </c>
      <c r="B70" s="49"/>
      <c r="C70" s="49"/>
      <c r="D70" s="51"/>
      <c r="E70" s="51"/>
      <c r="F70" s="51"/>
      <c r="G70" s="51"/>
      <c r="H70" s="51"/>
      <c r="I70" s="51"/>
      <c r="J70" s="51"/>
      <c r="K70" s="51"/>
      <c r="L70" s="51"/>
      <c r="M70" s="51"/>
      <c r="N70" s="51"/>
      <c r="O70" s="51"/>
      <c r="P70" s="51"/>
      <c r="S70" s="37">
        <f t="shared" si="5"/>
        <v>0</v>
      </c>
    </row>
    <row r="71" spans="1:21" ht="97.5" hidden="1" customHeight="1" x14ac:dyDescent="0.15">
      <c r="A71" s="47" t="str">
        <f t="shared" si="4"/>
        <v>知識・技能</v>
      </c>
      <c r="B71" s="47"/>
      <c r="C71" s="47"/>
      <c r="D71" s="48"/>
      <c r="E71" s="48"/>
      <c r="F71" s="48"/>
      <c r="G71" s="48"/>
      <c r="H71" s="48"/>
      <c r="I71" s="48"/>
      <c r="J71" s="48"/>
      <c r="K71" s="48"/>
      <c r="L71" s="48"/>
      <c r="M71" s="48"/>
      <c r="N71" s="48"/>
      <c r="O71" s="48"/>
      <c r="P71" s="48"/>
      <c r="S71" s="37">
        <f t="shared" si="5"/>
        <v>5</v>
      </c>
    </row>
    <row r="72" spans="1:21" ht="97.5" hidden="1" customHeight="1" x14ac:dyDescent="0.15">
      <c r="A72" s="47" t="str">
        <f t="shared" si="4"/>
        <v>思考・判断・表現</v>
      </c>
      <c r="B72" s="47"/>
      <c r="C72" s="47"/>
      <c r="D72" s="48"/>
      <c r="E72" s="48"/>
      <c r="F72" s="48"/>
      <c r="G72" s="48"/>
      <c r="H72" s="48"/>
      <c r="I72" s="48"/>
      <c r="J72" s="48"/>
      <c r="K72" s="48"/>
      <c r="L72" s="48"/>
      <c r="M72" s="48"/>
      <c r="N72" s="48"/>
      <c r="O72" s="48"/>
      <c r="P72" s="48"/>
      <c r="S72" s="37">
        <f t="shared" si="5"/>
        <v>8</v>
      </c>
    </row>
    <row r="73" spans="1:21" ht="97.5" hidden="1" customHeight="1" x14ac:dyDescent="0.15">
      <c r="A73" s="47" t="str">
        <f t="shared" si="4"/>
        <v/>
      </c>
      <c r="B73" s="47"/>
      <c r="C73" s="47"/>
      <c r="D73" s="48"/>
      <c r="E73" s="48"/>
      <c r="F73" s="48"/>
      <c r="G73" s="48"/>
      <c r="H73" s="48"/>
      <c r="I73" s="48"/>
      <c r="J73" s="48"/>
      <c r="K73" s="48"/>
      <c r="L73" s="48"/>
      <c r="M73" s="48"/>
      <c r="N73" s="48"/>
      <c r="O73" s="48"/>
      <c r="P73" s="48"/>
      <c r="S73" s="37">
        <f t="shared" si="5"/>
        <v>0</v>
      </c>
    </row>
    <row r="74" spans="1:21" ht="97.5" hidden="1" customHeight="1" x14ac:dyDescent="0.15">
      <c r="A74" s="47" t="str">
        <f t="shared" si="4"/>
        <v/>
      </c>
      <c r="B74" s="47"/>
      <c r="C74" s="47"/>
      <c r="D74" s="48"/>
      <c r="E74" s="48"/>
      <c r="F74" s="48"/>
      <c r="G74" s="48"/>
      <c r="H74" s="48"/>
      <c r="I74" s="48"/>
      <c r="J74" s="48"/>
      <c r="K74" s="48"/>
      <c r="L74" s="48"/>
      <c r="M74" s="48"/>
      <c r="N74" s="48"/>
      <c r="O74" s="48"/>
      <c r="P74" s="48"/>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66</v>
      </c>
      <c r="W100" s="14">
        <v>90.476190476190482</v>
      </c>
      <c r="X100" s="14">
        <v>89.407924358397111</v>
      </c>
      <c r="Y100" s="14">
        <v>10</v>
      </c>
    </row>
    <row r="101" spans="20:25" hidden="1" x14ac:dyDescent="0.15">
      <c r="T101" s="43"/>
      <c r="U101" s="1">
        <v>2</v>
      </c>
      <c r="V101" s="1" t="s">
        <v>67</v>
      </c>
      <c r="W101" s="14">
        <v>73.015873015873012</v>
      </c>
      <c r="X101" s="14">
        <v>65.21837010355695</v>
      </c>
      <c r="Y101" s="14">
        <v>15</v>
      </c>
    </row>
    <row r="102" spans="20:25" hidden="1" x14ac:dyDescent="0.15">
      <c r="T102" s="43"/>
      <c r="U102" s="1">
        <v>3</v>
      </c>
      <c r="V102" s="1" t="s">
        <v>68</v>
      </c>
      <c r="W102" s="14">
        <v>79.365079365079367</v>
      </c>
      <c r="X102" s="14">
        <v>71.897043373855624</v>
      </c>
      <c r="Y102" s="14">
        <v>20</v>
      </c>
    </row>
    <row r="103" spans="20:25" hidden="1" x14ac:dyDescent="0.15">
      <c r="T103" s="43"/>
      <c r="U103" s="1">
        <v>4</v>
      </c>
      <c r="V103" s="1" t="s">
        <v>69</v>
      </c>
      <c r="W103" s="14">
        <v>85.714285714285708</v>
      </c>
      <c r="X103" s="14">
        <v>72.895092300765427</v>
      </c>
      <c r="Y103" s="14">
        <v>25</v>
      </c>
    </row>
    <row r="104" spans="20:25" hidden="1" x14ac:dyDescent="0.15">
      <c r="T104" s="43"/>
      <c r="U104" s="1">
        <v>5</v>
      </c>
      <c r="V104" s="1" t="s">
        <v>70</v>
      </c>
      <c r="W104" s="14">
        <v>69.047619047619051</v>
      </c>
      <c r="X104" s="14">
        <v>67.852318775326438</v>
      </c>
      <c r="Y104" s="14">
        <v>30</v>
      </c>
    </row>
    <row r="105" spans="20:25" hidden="1" x14ac:dyDescent="0.15">
      <c r="T105" s="43"/>
      <c r="U105" s="1">
        <v>6</v>
      </c>
      <c r="V105" s="1" t="s">
        <v>71</v>
      </c>
      <c r="W105" s="14">
        <v>72.38095238095238</v>
      </c>
      <c r="X105" s="14">
        <v>73.86312471859523</v>
      </c>
      <c r="Y105" s="14">
        <v>35</v>
      </c>
    </row>
    <row r="106" spans="20:25" hidden="1" x14ac:dyDescent="0.15">
      <c r="T106" s="43"/>
      <c r="U106" s="1">
        <v>7</v>
      </c>
      <c r="V106" s="1" t="s">
        <v>72</v>
      </c>
      <c r="W106" s="14">
        <v>68.253968253968253</v>
      </c>
      <c r="X106" s="14">
        <v>69.55575566561609</v>
      </c>
      <c r="Y106" s="14">
        <v>40</v>
      </c>
    </row>
    <row r="107" spans="20:25" hidden="1" x14ac:dyDescent="0.15">
      <c r="T107" s="43"/>
      <c r="U107" s="1">
        <v>8</v>
      </c>
      <c r="V107" s="1" t="s">
        <v>73</v>
      </c>
      <c r="W107" s="14">
        <v>79.365079365079367</v>
      </c>
      <c r="X107" s="14">
        <v>72.39231577367552</v>
      </c>
      <c r="Y107" s="14">
        <v>45</v>
      </c>
    </row>
    <row r="108" spans="20:25" hidden="1" x14ac:dyDescent="0.15">
      <c r="T108" s="43"/>
      <c r="U108" s="1">
        <v>9</v>
      </c>
      <c r="V108" s="1" t="s">
        <v>74</v>
      </c>
      <c r="W108" s="14">
        <v>79.365079365079367</v>
      </c>
      <c r="X108" s="14">
        <v>73.728050427735255</v>
      </c>
      <c r="Y108" s="14">
        <v>50</v>
      </c>
    </row>
    <row r="109" spans="20:25" hidden="1" x14ac:dyDescent="0.15">
      <c r="T109" s="44"/>
      <c r="U109" s="1">
        <v>10</v>
      </c>
      <c r="V109" s="1" t="s">
        <v>25</v>
      </c>
      <c r="W109" s="14"/>
      <c r="X109" s="14"/>
      <c r="Y109" s="14">
        <v>55</v>
      </c>
    </row>
    <row r="110" spans="20:25" ht="13.5" customHeight="1" x14ac:dyDescent="0.15">
      <c r="T110" s="42"/>
      <c r="U110" s="1">
        <v>1</v>
      </c>
      <c r="V110" s="1" t="s">
        <v>75</v>
      </c>
      <c r="W110" s="14">
        <v>76.19047619047619</v>
      </c>
      <c r="X110" s="14">
        <v>69.341599418141527</v>
      </c>
      <c r="Y110" s="14">
        <v>65.671382567658625</v>
      </c>
    </row>
    <row r="111" spans="20:25" x14ac:dyDescent="0.15">
      <c r="T111" s="43"/>
      <c r="U111" s="1">
        <v>2</v>
      </c>
      <c r="V111" s="1" t="s">
        <v>76</v>
      </c>
      <c r="W111" s="14">
        <v>76.488095238095241</v>
      </c>
      <c r="X111" s="14">
        <v>74.697489869428182</v>
      </c>
      <c r="Y111" s="14">
        <v>77.782066541086664</v>
      </c>
    </row>
    <row r="112" spans="20:25" hidden="1" x14ac:dyDescent="0.15">
      <c r="T112" s="43"/>
      <c r="U112" s="1">
        <v>3</v>
      </c>
      <c r="W112" s="14"/>
      <c r="X112" s="14"/>
      <c r="Y112" s="14"/>
    </row>
    <row r="113" spans="20:25" hidden="1" x14ac:dyDescent="0.15">
      <c r="T113" s="43"/>
      <c r="U113" s="1">
        <v>4</v>
      </c>
      <c r="W113" s="14"/>
      <c r="X113" s="14"/>
      <c r="Y113" s="14"/>
    </row>
    <row r="114" spans="20:25" hidden="1" x14ac:dyDescent="0.15">
      <c r="T114" s="43"/>
      <c r="U114" s="1">
        <v>5</v>
      </c>
      <c r="W114" s="14"/>
      <c r="X114" s="14"/>
      <c r="Y114" s="14"/>
    </row>
    <row r="115" spans="20:25" hidden="1" x14ac:dyDescent="0.15">
      <c r="T115" s="44"/>
      <c r="U115" s="1">
        <v>6</v>
      </c>
      <c r="W115" s="14"/>
      <c r="X115" s="14"/>
      <c r="Y115" s="14"/>
    </row>
    <row r="116" spans="20:25" ht="13.5" customHeight="1" x14ac:dyDescent="0.15">
      <c r="T116" s="42"/>
      <c r="U116" s="1">
        <v>1</v>
      </c>
      <c r="V116" s="1" t="s">
        <v>32</v>
      </c>
      <c r="W116" s="14">
        <v>79.591836734693871</v>
      </c>
      <c r="X116" s="14">
        <v>76.202804399562623</v>
      </c>
      <c r="Y116" s="14">
        <v>76.380083146554497</v>
      </c>
    </row>
    <row r="117" spans="20:25" x14ac:dyDescent="0.15">
      <c r="T117" s="43"/>
      <c r="U117" s="1">
        <v>2</v>
      </c>
      <c r="V117" s="1" t="s">
        <v>33</v>
      </c>
      <c r="W117" s="14">
        <v>73.333333333333343</v>
      </c>
      <c r="X117" s="14">
        <v>68.650757916854275</v>
      </c>
      <c r="Y117" s="14">
        <v>68.594658265679044</v>
      </c>
    </row>
    <row r="118" spans="20:25" hidden="1" x14ac:dyDescent="0.15">
      <c r="T118" s="43"/>
      <c r="U118" s="1">
        <v>3</v>
      </c>
      <c r="W118" s="14"/>
      <c r="X118" s="14"/>
      <c r="Y118" s="14"/>
    </row>
    <row r="119" spans="20:25" hidden="1" x14ac:dyDescent="0.15">
      <c r="T119" s="43"/>
      <c r="U119" s="1">
        <v>4</v>
      </c>
      <c r="W119" s="14"/>
      <c r="X119" s="14"/>
      <c r="Y119" s="14"/>
    </row>
    <row r="120" spans="20:25" hidden="1" x14ac:dyDescent="0.15">
      <c r="T120" s="44"/>
      <c r="U120" s="1">
        <v>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H12"/>
  <sheetViews>
    <sheetView view="pageBreakPreview" topLeftCell="A5" zoomScaleNormal="100" zoomScaleSheetLayoutView="100" workbookViewId="0">
      <selection activeCell="F8" sqref="F8:H8"/>
    </sheetView>
  </sheetViews>
  <sheetFormatPr defaultRowHeight="13.5" x14ac:dyDescent="0.15"/>
  <cols>
    <col min="1" max="5" width="10.625" style="1" customWidth="1"/>
    <col min="6" max="8" width="13.125" style="1" customWidth="1"/>
    <col min="9" max="256" width="9" style="1"/>
    <col min="257" max="261" width="10.625" style="1" customWidth="1"/>
    <col min="262" max="264" width="13.125" style="1" customWidth="1"/>
    <col min="265" max="512" width="9" style="1"/>
    <col min="513" max="517" width="10.625" style="1" customWidth="1"/>
    <col min="518" max="520" width="13.125" style="1" customWidth="1"/>
    <col min="521" max="768" width="9" style="1"/>
    <col min="769" max="773" width="10.625" style="1" customWidth="1"/>
    <col min="774" max="776" width="13.125" style="1" customWidth="1"/>
    <col min="777" max="1024" width="9" style="1"/>
    <col min="1025" max="1029" width="10.625" style="1" customWidth="1"/>
    <col min="1030" max="1032" width="13.125" style="1" customWidth="1"/>
    <col min="1033" max="1280" width="9" style="1"/>
    <col min="1281" max="1285" width="10.625" style="1" customWidth="1"/>
    <col min="1286" max="1288" width="13.125" style="1" customWidth="1"/>
    <col min="1289" max="1536" width="9" style="1"/>
    <col min="1537" max="1541" width="10.625" style="1" customWidth="1"/>
    <col min="1542" max="1544" width="13.125" style="1" customWidth="1"/>
    <col min="1545" max="1792" width="9" style="1"/>
    <col min="1793" max="1797" width="10.625" style="1" customWidth="1"/>
    <col min="1798" max="1800" width="13.125" style="1" customWidth="1"/>
    <col min="1801" max="2048" width="9" style="1"/>
    <col min="2049" max="2053" width="10.625" style="1" customWidth="1"/>
    <col min="2054" max="2056" width="13.125" style="1" customWidth="1"/>
    <col min="2057" max="2304" width="9" style="1"/>
    <col min="2305" max="2309" width="10.625" style="1" customWidth="1"/>
    <col min="2310" max="2312" width="13.125" style="1" customWidth="1"/>
    <col min="2313" max="2560" width="9" style="1"/>
    <col min="2561" max="2565" width="10.625" style="1" customWidth="1"/>
    <col min="2566" max="2568" width="13.125" style="1" customWidth="1"/>
    <col min="2569" max="2816" width="9" style="1"/>
    <col min="2817" max="2821" width="10.625" style="1" customWidth="1"/>
    <col min="2822" max="2824" width="13.125" style="1" customWidth="1"/>
    <col min="2825" max="3072" width="9" style="1"/>
    <col min="3073" max="3077" width="10.625" style="1" customWidth="1"/>
    <col min="3078" max="3080" width="13.125" style="1" customWidth="1"/>
    <col min="3081" max="3328" width="9" style="1"/>
    <col min="3329" max="3333" width="10.625" style="1" customWidth="1"/>
    <col min="3334" max="3336" width="13.125" style="1" customWidth="1"/>
    <col min="3337" max="3584" width="9" style="1"/>
    <col min="3585" max="3589" width="10.625" style="1" customWidth="1"/>
    <col min="3590" max="3592" width="13.125" style="1" customWidth="1"/>
    <col min="3593" max="3840" width="9" style="1"/>
    <col min="3841" max="3845" width="10.625" style="1" customWidth="1"/>
    <col min="3846" max="3848" width="13.125" style="1" customWidth="1"/>
    <col min="3849" max="4096" width="9" style="1"/>
    <col min="4097" max="4101" width="10.625" style="1" customWidth="1"/>
    <col min="4102" max="4104" width="13.125" style="1" customWidth="1"/>
    <col min="4105" max="4352" width="9" style="1"/>
    <col min="4353" max="4357" width="10.625" style="1" customWidth="1"/>
    <col min="4358" max="4360" width="13.125" style="1" customWidth="1"/>
    <col min="4361" max="4608" width="9" style="1"/>
    <col min="4609" max="4613" width="10.625" style="1" customWidth="1"/>
    <col min="4614" max="4616" width="13.125" style="1" customWidth="1"/>
    <col min="4617" max="4864" width="9" style="1"/>
    <col min="4865" max="4869" width="10.625" style="1" customWidth="1"/>
    <col min="4870" max="4872" width="13.125" style="1" customWidth="1"/>
    <col min="4873" max="5120" width="9" style="1"/>
    <col min="5121" max="5125" width="10.625" style="1" customWidth="1"/>
    <col min="5126" max="5128" width="13.125" style="1" customWidth="1"/>
    <col min="5129" max="5376" width="9" style="1"/>
    <col min="5377" max="5381" width="10.625" style="1" customWidth="1"/>
    <col min="5382" max="5384" width="13.125" style="1" customWidth="1"/>
    <col min="5385" max="5632" width="9" style="1"/>
    <col min="5633" max="5637" width="10.625" style="1" customWidth="1"/>
    <col min="5638" max="5640" width="13.125" style="1" customWidth="1"/>
    <col min="5641" max="5888" width="9" style="1"/>
    <col min="5889" max="5893" width="10.625" style="1" customWidth="1"/>
    <col min="5894" max="5896" width="13.125" style="1" customWidth="1"/>
    <col min="5897" max="6144" width="9" style="1"/>
    <col min="6145" max="6149" width="10.625" style="1" customWidth="1"/>
    <col min="6150" max="6152" width="13.125" style="1" customWidth="1"/>
    <col min="6153" max="6400" width="9" style="1"/>
    <col min="6401" max="6405" width="10.625" style="1" customWidth="1"/>
    <col min="6406" max="6408" width="13.125" style="1" customWidth="1"/>
    <col min="6409" max="6656" width="9" style="1"/>
    <col min="6657" max="6661" width="10.625" style="1" customWidth="1"/>
    <col min="6662" max="6664" width="13.125" style="1" customWidth="1"/>
    <col min="6665" max="6912" width="9" style="1"/>
    <col min="6913" max="6917" width="10.625" style="1" customWidth="1"/>
    <col min="6918" max="6920" width="13.125" style="1" customWidth="1"/>
    <col min="6921" max="7168" width="9" style="1"/>
    <col min="7169" max="7173" width="10.625" style="1" customWidth="1"/>
    <col min="7174" max="7176" width="13.125" style="1" customWidth="1"/>
    <col min="7177" max="7424" width="9" style="1"/>
    <col min="7425" max="7429" width="10.625" style="1" customWidth="1"/>
    <col min="7430" max="7432" width="13.125" style="1" customWidth="1"/>
    <col min="7433" max="7680" width="9" style="1"/>
    <col min="7681" max="7685" width="10.625" style="1" customWidth="1"/>
    <col min="7686" max="7688" width="13.125" style="1" customWidth="1"/>
    <col min="7689" max="7936" width="9" style="1"/>
    <col min="7937" max="7941" width="10.625" style="1" customWidth="1"/>
    <col min="7942" max="7944" width="13.125" style="1" customWidth="1"/>
    <col min="7945" max="8192" width="9" style="1"/>
    <col min="8193" max="8197" width="10.625" style="1" customWidth="1"/>
    <col min="8198" max="8200" width="13.125" style="1" customWidth="1"/>
    <col min="8201" max="8448" width="9" style="1"/>
    <col min="8449" max="8453" width="10.625" style="1" customWidth="1"/>
    <col min="8454" max="8456" width="13.125" style="1" customWidth="1"/>
    <col min="8457" max="8704" width="9" style="1"/>
    <col min="8705" max="8709" width="10.625" style="1" customWidth="1"/>
    <col min="8710" max="8712" width="13.125" style="1" customWidth="1"/>
    <col min="8713" max="8960" width="9" style="1"/>
    <col min="8961" max="8965" width="10.625" style="1" customWidth="1"/>
    <col min="8966" max="8968" width="13.125" style="1" customWidth="1"/>
    <col min="8969" max="9216" width="9" style="1"/>
    <col min="9217" max="9221" width="10.625" style="1" customWidth="1"/>
    <col min="9222" max="9224" width="13.125" style="1" customWidth="1"/>
    <col min="9225" max="9472" width="9" style="1"/>
    <col min="9473" max="9477" width="10.625" style="1" customWidth="1"/>
    <col min="9478" max="9480" width="13.125" style="1" customWidth="1"/>
    <col min="9481" max="9728" width="9" style="1"/>
    <col min="9729" max="9733" width="10.625" style="1" customWidth="1"/>
    <col min="9734" max="9736" width="13.125" style="1" customWidth="1"/>
    <col min="9737" max="9984" width="9" style="1"/>
    <col min="9985" max="9989" width="10.625" style="1" customWidth="1"/>
    <col min="9990" max="9992" width="13.125" style="1" customWidth="1"/>
    <col min="9993" max="10240" width="9" style="1"/>
    <col min="10241" max="10245" width="10.625" style="1" customWidth="1"/>
    <col min="10246" max="10248" width="13.125" style="1" customWidth="1"/>
    <col min="10249" max="10496" width="9" style="1"/>
    <col min="10497" max="10501" width="10.625" style="1" customWidth="1"/>
    <col min="10502" max="10504" width="13.125" style="1" customWidth="1"/>
    <col min="10505" max="10752" width="9" style="1"/>
    <col min="10753" max="10757" width="10.625" style="1" customWidth="1"/>
    <col min="10758" max="10760" width="13.125" style="1" customWidth="1"/>
    <col min="10761" max="11008" width="9" style="1"/>
    <col min="11009" max="11013" width="10.625" style="1" customWidth="1"/>
    <col min="11014" max="11016" width="13.125" style="1" customWidth="1"/>
    <col min="11017" max="11264" width="9" style="1"/>
    <col min="11265" max="11269" width="10.625" style="1" customWidth="1"/>
    <col min="11270" max="11272" width="13.125" style="1" customWidth="1"/>
    <col min="11273" max="11520" width="9" style="1"/>
    <col min="11521" max="11525" width="10.625" style="1" customWidth="1"/>
    <col min="11526" max="11528" width="13.125" style="1" customWidth="1"/>
    <col min="11529" max="11776" width="9" style="1"/>
    <col min="11777" max="11781" width="10.625" style="1" customWidth="1"/>
    <col min="11782" max="11784" width="13.125" style="1" customWidth="1"/>
    <col min="11785" max="12032" width="9" style="1"/>
    <col min="12033" max="12037" width="10.625" style="1" customWidth="1"/>
    <col min="12038" max="12040" width="13.125" style="1" customWidth="1"/>
    <col min="12041" max="12288" width="9" style="1"/>
    <col min="12289" max="12293" width="10.625" style="1" customWidth="1"/>
    <col min="12294" max="12296" width="13.125" style="1" customWidth="1"/>
    <col min="12297" max="12544" width="9" style="1"/>
    <col min="12545" max="12549" width="10.625" style="1" customWidth="1"/>
    <col min="12550" max="12552" width="13.125" style="1" customWidth="1"/>
    <col min="12553" max="12800" width="9" style="1"/>
    <col min="12801" max="12805" width="10.625" style="1" customWidth="1"/>
    <col min="12806" max="12808" width="13.125" style="1" customWidth="1"/>
    <col min="12809" max="13056" width="9" style="1"/>
    <col min="13057" max="13061" width="10.625" style="1" customWidth="1"/>
    <col min="13062" max="13064" width="13.125" style="1" customWidth="1"/>
    <col min="13065" max="13312" width="9" style="1"/>
    <col min="13313" max="13317" width="10.625" style="1" customWidth="1"/>
    <col min="13318" max="13320" width="13.125" style="1" customWidth="1"/>
    <col min="13321" max="13568" width="9" style="1"/>
    <col min="13569" max="13573" width="10.625" style="1" customWidth="1"/>
    <col min="13574" max="13576" width="13.125" style="1" customWidth="1"/>
    <col min="13577" max="13824" width="9" style="1"/>
    <col min="13825" max="13829" width="10.625" style="1" customWidth="1"/>
    <col min="13830" max="13832" width="13.125" style="1" customWidth="1"/>
    <col min="13833" max="14080" width="9" style="1"/>
    <col min="14081" max="14085" width="10.625" style="1" customWidth="1"/>
    <col min="14086" max="14088" width="13.125" style="1" customWidth="1"/>
    <col min="14089" max="14336" width="9" style="1"/>
    <col min="14337" max="14341" width="10.625" style="1" customWidth="1"/>
    <col min="14342" max="14344" width="13.125" style="1" customWidth="1"/>
    <col min="14345" max="14592" width="9" style="1"/>
    <col min="14593" max="14597" width="10.625" style="1" customWidth="1"/>
    <col min="14598" max="14600" width="13.125" style="1" customWidth="1"/>
    <col min="14601" max="14848" width="9" style="1"/>
    <col min="14849" max="14853" width="10.625" style="1" customWidth="1"/>
    <col min="14854" max="14856" width="13.125" style="1" customWidth="1"/>
    <col min="14857" max="15104" width="9" style="1"/>
    <col min="15105" max="15109" width="10.625" style="1" customWidth="1"/>
    <col min="15110" max="15112" width="13.125" style="1" customWidth="1"/>
    <col min="15113" max="15360" width="9" style="1"/>
    <col min="15361" max="15365" width="10.625" style="1" customWidth="1"/>
    <col min="15366" max="15368" width="13.125" style="1" customWidth="1"/>
    <col min="15369" max="15616" width="9" style="1"/>
    <col min="15617" max="15621" width="10.625" style="1" customWidth="1"/>
    <col min="15622" max="15624" width="13.125" style="1" customWidth="1"/>
    <col min="15625" max="15872" width="9" style="1"/>
    <col min="15873" max="15877" width="10.625" style="1" customWidth="1"/>
    <col min="15878" max="15880" width="13.125" style="1" customWidth="1"/>
    <col min="15881" max="16128" width="9" style="1"/>
    <col min="16129" max="16133" width="10.625" style="1" customWidth="1"/>
    <col min="16134" max="16136" width="13.125" style="1" customWidth="1"/>
    <col min="16137" max="16384" width="9" style="1"/>
  </cols>
  <sheetData>
    <row r="1" spans="1:8" ht="15" customHeight="1" x14ac:dyDescent="0.15"/>
    <row r="2" spans="1:8" ht="18" x14ac:dyDescent="0.2">
      <c r="A2" s="2" t="s">
        <v>84</v>
      </c>
    </row>
    <row r="3" spans="1:8" ht="18" x14ac:dyDescent="0.2">
      <c r="A3" s="2" t="s">
        <v>78</v>
      </c>
    </row>
    <row r="5" spans="1:8" ht="14.25" x14ac:dyDescent="0.15">
      <c r="A5" s="5" t="s">
        <v>79</v>
      </c>
    </row>
    <row r="6" spans="1:8" ht="18.75" customHeight="1" x14ac:dyDescent="0.15">
      <c r="A6" s="89" t="s">
        <v>80</v>
      </c>
      <c r="B6" s="90"/>
      <c r="C6" s="91" t="s">
        <v>81</v>
      </c>
      <c r="D6" s="92"/>
      <c r="E6" s="93"/>
      <c r="F6" s="89" t="s">
        <v>82</v>
      </c>
      <c r="G6" s="92"/>
      <c r="H6" s="93"/>
    </row>
    <row r="7" spans="1:8" ht="84.75" customHeight="1" x14ac:dyDescent="0.15">
      <c r="A7" s="80" t="s">
        <v>94</v>
      </c>
      <c r="B7" s="81"/>
      <c r="C7" s="82" t="s">
        <v>97</v>
      </c>
      <c r="D7" s="83"/>
      <c r="E7" s="84"/>
      <c r="F7" s="80" t="s">
        <v>98</v>
      </c>
      <c r="G7" s="83"/>
      <c r="H7" s="84"/>
    </row>
    <row r="8" spans="1:8" ht="76.5" customHeight="1" x14ac:dyDescent="0.15">
      <c r="A8" s="80" t="s">
        <v>95</v>
      </c>
      <c r="B8" s="81"/>
      <c r="C8" s="82" t="s">
        <v>99</v>
      </c>
      <c r="D8" s="83"/>
      <c r="E8" s="84"/>
      <c r="F8" s="80" t="s">
        <v>107</v>
      </c>
      <c r="G8" s="83"/>
      <c r="H8" s="84"/>
    </row>
    <row r="9" spans="1:8" ht="15" customHeight="1" x14ac:dyDescent="0.15">
      <c r="A9" s="46"/>
      <c r="B9" s="46"/>
      <c r="C9" s="46"/>
      <c r="D9" s="46"/>
      <c r="E9" s="46"/>
      <c r="F9" s="46"/>
      <c r="G9" s="46"/>
      <c r="H9" s="46"/>
    </row>
    <row r="10" spans="1:8" ht="15" customHeight="1" x14ac:dyDescent="0.15"/>
    <row r="11" spans="1:8" ht="14.25" x14ac:dyDescent="0.15">
      <c r="A11" s="5" t="s">
        <v>83</v>
      </c>
    </row>
    <row r="12" spans="1:8" ht="99" customHeight="1" x14ac:dyDescent="0.15">
      <c r="A12" s="85" t="s">
        <v>96</v>
      </c>
      <c r="B12" s="86"/>
      <c r="C12" s="86"/>
      <c r="D12" s="87"/>
      <c r="E12" s="87"/>
      <c r="F12" s="87"/>
      <c r="G12" s="87"/>
      <c r="H12" s="88"/>
    </row>
  </sheetData>
  <mergeCells count="10">
    <mergeCell ref="A8:B8"/>
    <mergeCell ref="C8:E8"/>
    <mergeCell ref="F8:H8"/>
    <mergeCell ref="A12:H12"/>
    <mergeCell ref="A6:B6"/>
    <mergeCell ref="C6:E6"/>
    <mergeCell ref="F6:H6"/>
    <mergeCell ref="A7:B7"/>
    <mergeCell ref="C7:E7"/>
    <mergeCell ref="F7:H7"/>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小学校6年国語</vt:lpstr>
      <vt:lpstr>小学校6年社会</vt:lpstr>
      <vt:lpstr>小学校6年算数</vt:lpstr>
      <vt:lpstr>小学校6年理科</vt:lpstr>
      <vt:lpstr>学校全体での取組</vt:lpstr>
      <vt:lpstr>小学校6年国語!Print_Area</vt:lpstr>
      <vt:lpstr>小学校6年算数!Print_Area</vt:lpstr>
      <vt:lpstr>小学校6年社会!Print_Area</vt:lpstr>
      <vt:lpstr>小学校6年理科!Print_Area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2022-03-01T10:28:59Z</cp:lastPrinted>
  <dcterms:created xsi:type="dcterms:W3CDTF">2022-01-01T05:56:33Z</dcterms:created>
  <dcterms:modified xsi:type="dcterms:W3CDTF">2022-03-03T10:34:24Z</dcterms:modified>
</cp:coreProperties>
</file>