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学力\"/>
    </mc:Choice>
  </mc:AlternateContent>
  <xr:revisionPtr revIDLastSave="0" documentId="13_ncr:1_{3260B5E1-E0CB-4C4C-9929-62DFDE002FAE}" xr6:coauthVersionLast="36" xr6:coauthVersionMax="36" xr10:uidLastSave="{00000000-0000-0000-0000-000000000000}"/>
  <bookViews>
    <workbookView xWindow="0" yWindow="0" windowWidth="28800" windowHeight="11460" activeTab="4" xr2:uid="{00000000-000D-0000-FFFF-FFFF00000000}"/>
  </bookViews>
  <sheets>
    <sheet name="小学校6年国語 " sheetId="6" r:id="rId1"/>
    <sheet name="小学校6年社会" sheetId="2" r:id="rId2"/>
    <sheet name="小学校6年算数" sheetId="3" r:id="rId3"/>
    <sheet name="小学校6年理科" sheetId="4" r:id="rId4"/>
    <sheet name="学校全体での取組" sheetId="5" r:id="rId5"/>
  </sheets>
  <definedNames>
    <definedName name="_xlnm.Print_Area" localSheetId="0">'小学校6年国語 '!$A$1:$P$74</definedName>
    <definedName name="_xlnm.Print_Area" localSheetId="2">小学校6年算数!$A$1:$P$74</definedName>
    <definedName name="_xlnm.Print_Area" localSheetId="1">小学校6年社会!$A$1:$P$74</definedName>
    <definedName name="_xlnm.Print_Area" localSheetId="3">小学校6年理科!$A$1:$P$74</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6" l="1"/>
  <c r="S73" i="6"/>
  <c r="S72" i="6"/>
  <c r="S71" i="6"/>
  <c r="S70" i="6"/>
  <c r="S69" i="6"/>
  <c r="S68" i="6"/>
  <c r="S67" i="6"/>
  <c r="S66" i="6"/>
  <c r="S65" i="6"/>
  <c r="S64" i="6"/>
  <c r="S63" i="6"/>
  <c r="S62" i="6"/>
  <c r="S61" i="6"/>
  <c r="S60" i="6"/>
  <c r="S59" i="6"/>
  <c r="S58" i="6"/>
  <c r="S57" i="6"/>
  <c r="S56" i="6"/>
  <c r="S55" i="6"/>
  <c r="Y47" i="6"/>
  <c r="X47" i="6"/>
  <c r="F47" i="6" s="1"/>
  <c r="W47" i="6"/>
  <c r="E47" i="6" s="1"/>
  <c r="V47" i="6"/>
  <c r="G47" i="6"/>
  <c r="B47" i="6"/>
  <c r="Y46" i="6"/>
  <c r="X46" i="6"/>
  <c r="F46" i="6" s="1"/>
  <c r="W46" i="6"/>
  <c r="E46" i="6" s="1"/>
  <c r="V46" i="6"/>
  <c r="A74" i="6" s="1"/>
  <c r="G46" i="6"/>
  <c r="B46" i="6"/>
  <c r="Y45" i="6"/>
  <c r="X45" i="6"/>
  <c r="F45" i="6" s="1"/>
  <c r="W45" i="6"/>
  <c r="E45" i="6" s="1"/>
  <c r="V45" i="6"/>
  <c r="A73" i="6" s="1"/>
  <c r="G45" i="6"/>
  <c r="B45" i="6"/>
  <c r="Y44" i="6"/>
  <c r="X44" i="6"/>
  <c r="F44" i="6" s="1"/>
  <c r="W44" i="6"/>
  <c r="E44" i="6" s="1"/>
  <c r="V44" i="6"/>
  <c r="A72" i="6" s="1"/>
  <c r="G44" i="6"/>
  <c r="B44" i="6"/>
  <c r="Y43" i="6"/>
  <c r="X43" i="6"/>
  <c r="F43" i="6" s="1"/>
  <c r="W43" i="6"/>
  <c r="E43" i="6" s="1"/>
  <c r="V43" i="6"/>
  <c r="A71" i="6" s="1"/>
  <c r="G43" i="6"/>
  <c r="B43" i="6"/>
  <c r="Y42" i="6"/>
  <c r="X42" i="6"/>
  <c r="F42" i="6" s="1"/>
  <c r="W42" i="6"/>
  <c r="E42" i="6" s="1"/>
  <c r="V42" i="6"/>
  <c r="A70" i="6" s="1"/>
  <c r="G42" i="6"/>
  <c r="B42" i="6"/>
  <c r="Y41" i="6"/>
  <c r="X41" i="6"/>
  <c r="F41" i="6" s="1"/>
  <c r="W41" i="6"/>
  <c r="E41" i="6" s="1"/>
  <c r="V41" i="6"/>
  <c r="A69" i="6" s="1"/>
  <c r="G41" i="6"/>
  <c r="B41" i="6"/>
  <c r="Y40" i="6"/>
  <c r="X40" i="6"/>
  <c r="F40" i="6" s="1"/>
  <c r="W40" i="6"/>
  <c r="E40" i="6" s="1"/>
  <c r="V40" i="6"/>
  <c r="A68" i="6" s="1"/>
  <c r="G40" i="6"/>
  <c r="B40" i="6"/>
  <c r="Y39" i="6"/>
  <c r="X39" i="6"/>
  <c r="F39" i="6" s="1"/>
  <c r="W39" i="6"/>
  <c r="E39" i="6" s="1"/>
  <c r="V39" i="6"/>
  <c r="A67" i="6" s="1"/>
  <c r="G39" i="6"/>
  <c r="B39" i="6"/>
  <c r="Y38" i="6"/>
  <c r="X38" i="6"/>
  <c r="F38" i="6" s="1"/>
  <c r="W38" i="6"/>
  <c r="E38" i="6" s="1"/>
  <c r="V38" i="6"/>
  <c r="A66" i="6" s="1"/>
  <c r="G38" i="6"/>
  <c r="B38" i="6"/>
  <c r="Y37" i="6"/>
  <c r="X37" i="6"/>
  <c r="F37" i="6" s="1"/>
  <c r="W37" i="6"/>
  <c r="E37" i="6" s="1"/>
  <c r="V37" i="6"/>
  <c r="A65" i="6" s="1"/>
  <c r="G37" i="6"/>
  <c r="Y36" i="6"/>
  <c r="X36" i="6"/>
  <c r="F36" i="6" s="1"/>
  <c r="W36" i="6"/>
  <c r="E36" i="6" s="1"/>
  <c r="V36" i="6"/>
  <c r="A64" i="6" s="1"/>
  <c r="G36" i="6"/>
  <c r="Y35" i="6"/>
  <c r="X35" i="6"/>
  <c r="F35" i="6" s="1"/>
  <c r="W35" i="6"/>
  <c r="E35" i="6" s="1"/>
  <c r="V35" i="6"/>
  <c r="A63" i="6" s="1"/>
  <c r="G35" i="6"/>
  <c r="Y34" i="6"/>
  <c r="X34" i="6"/>
  <c r="F34" i="6" s="1"/>
  <c r="W34" i="6"/>
  <c r="E34" i="6" s="1"/>
  <c r="V34" i="6"/>
  <c r="A62" i="6" s="1"/>
  <c r="G34" i="6"/>
  <c r="Y33" i="6"/>
  <c r="X33" i="6"/>
  <c r="F33" i="6" s="1"/>
  <c r="W33" i="6"/>
  <c r="E33" i="6" s="1"/>
  <c r="V33" i="6"/>
  <c r="A61" i="6" s="1"/>
  <c r="G33" i="6"/>
  <c r="Y32" i="6"/>
  <c r="X32" i="6"/>
  <c r="F32" i="6" s="1"/>
  <c r="W32" i="6"/>
  <c r="E32" i="6" s="1"/>
  <c r="V32" i="6"/>
  <c r="A60" i="6" s="1"/>
  <c r="G32" i="6"/>
  <c r="Y31" i="6"/>
  <c r="X31" i="6"/>
  <c r="F31" i="6" s="1"/>
  <c r="W31" i="6"/>
  <c r="E31" i="6" s="1"/>
  <c r="V31" i="6"/>
  <c r="A59" i="6" s="1"/>
  <c r="G31" i="6"/>
  <c r="Y30" i="6"/>
  <c r="X30" i="6"/>
  <c r="F30" i="6" s="1"/>
  <c r="W30" i="6"/>
  <c r="E30" i="6" s="1"/>
  <c r="V30" i="6"/>
  <c r="A58" i="6" s="1"/>
  <c r="G30" i="6"/>
  <c r="Y29" i="6"/>
  <c r="X29" i="6"/>
  <c r="F29" i="6" s="1"/>
  <c r="W29" i="6"/>
  <c r="E29" i="6" s="1"/>
  <c r="V29" i="6"/>
  <c r="A57" i="6" s="1"/>
  <c r="G29" i="6"/>
  <c r="Y28" i="6"/>
  <c r="X28" i="6"/>
  <c r="F28" i="6" s="1"/>
  <c r="W28" i="6"/>
  <c r="E28" i="6" s="1"/>
  <c r="V28" i="6"/>
  <c r="A56" i="6" s="1"/>
  <c r="G28" i="6"/>
  <c r="Y27" i="6"/>
  <c r="X27" i="6"/>
  <c r="F27" i="6" s="1"/>
  <c r="W27" i="6"/>
  <c r="E27" i="6" s="1"/>
  <c r="V27" i="6"/>
  <c r="B27" i="6" s="1"/>
  <c r="G27" i="6"/>
  <c r="B28" i="6" l="1"/>
  <c r="B31" i="6"/>
  <c r="B34" i="6"/>
  <c r="B35" i="6"/>
  <c r="B37" i="6"/>
  <c r="A55" i="6"/>
  <c r="B30" i="6"/>
  <c r="B33" i="6"/>
  <c r="B29" i="6"/>
  <c r="B32" i="6"/>
  <c r="B36" i="6"/>
  <c r="S74" i="4" l="1"/>
  <c r="S73" i="4"/>
  <c r="S72" i="4"/>
  <c r="S71" i="4"/>
  <c r="S70" i="4"/>
  <c r="S69" i="4"/>
  <c r="S68" i="4"/>
  <c r="S67" i="4"/>
  <c r="S66" i="4"/>
  <c r="S65" i="4"/>
  <c r="S64" i="4"/>
  <c r="A64" i="4"/>
  <c r="S63" i="4"/>
  <c r="S62" i="4"/>
  <c r="S61" i="4"/>
  <c r="S60" i="4"/>
  <c r="S59" i="4"/>
  <c r="S58" i="4"/>
  <c r="S57" i="4"/>
  <c r="S56" i="4"/>
  <c r="S55" i="4"/>
  <c r="Y47" i="4"/>
  <c r="G47" i="4" s="1"/>
  <c r="X47" i="4"/>
  <c r="F47" i="4" s="1"/>
  <c r="W47" i="4"/>
  <c r="E47" i="4" s="1"/>
  <c r="V47" i="4"/>
  <c r="B47" i="4" s="1"/>
  <c r="Y46" i="4"/>
  <c r="G46" i="4" s="1"/>
  <c r="X46" i="4"/>
  <c r="F46" i="4" s="1"/>
  <c r="W46" i="4"/>
  <c r="E46" i="4" s="1"/>
  <c r="V46" i="4"/>
  <c r="A74" i="4" s="1"/>
  <c r="Y45" i="4"/>
  <c r="G45" i="4" s="1"/>
  <c r="X45" i="4"/>
  <c r="F45" i="4" s="1"/>
  <c r="W45" i="4"/>
  <c r="E45" i="4" s="1"/>
  <c r="V45" i="4"/>
  <c r="A73" i="4" s="1"/>
  <c r="Y44" i="4"/>
  <c r="X44" i="4"/>
  <c r="F44" i="4" s="1"/>
  <c r="W44" i="4"/>
  <c r="E44" i="4" s="1"/>
  <c r="V44" i="4"/>
  <c r="B44" i="4" s="1"/>
  <c r="G44" i="4"/>
  <c r="Y43" i="4"/>
  <c r="X43" i="4"/>
  <c r="F43" i="4" s="1"/>
  <c r="W43" i="4"/>
  <c r="E43" i="4" s="1"/>
  <c r="V43" i="4"/>
  <c r="A71" i="4" s="1"/>
  <c r="G43" i="4"/>
  <c r="Y42" i="4"/>
  <c r="X42" i="4"/>
  <c r="F42" i="4" s="1"/>
  <c r="W42" i="4"/>
  <c r="E42" i="4" s="1"/>
  <c r="V42" i="4"/>
  <c r="B42" i="4" s="1"/>
  <c r="G42" i="4"/>
  <c r="Y41" i="4"/>
  <c r="X41" i="4"/>
  <c r="F41" i="4" s="1"/>
  <c r="W41" i="4"/>
  <c r="E41" i="4" s="1"/>
  <c r="V41" i="4"/>
  <c r="A69" i="4" s="1"/>
  <c r="G41" i="4"/>
  <c r="Y40" i="4"/>
  <c r="X40" i="4"/>
  <c r="F40" i="4" s="1"/>
  <c r="W40" i="4"/>
  <c r="E40" i="4" s="1"/>
  <c r="V40" i="4"/>
  <c r="B40" i="4" s="1"/>
  <c r="G40" i="4"/>
  <c r="Y39" i="4"/>
  <c r="G39" i="4" s="1"/>
  <c r="X39" i="4"/>
  <c r="F39" i="4" s="1"/>
  <c r="W39" i="4"/>
  <c r="E39" i="4" s="1"/>
  <c r="V39" i="4"/>
  <c r="B39" i="4" s="1"/>
  <c r="Y38" i="4"/>
  <c r="G38" i="4" s="1"/>
  <c r="X38" i="4"/>
  <c r="W38" i="4"/>
  <c r="E38" i="4" s="1"/>
  <c r="V38" i="4"/>
  <c r="A66" i="4" s="1"/>
  <c r="F38" i="4"/>
  <c r="Y37" i="4"/>
  <c r="X37" i="4"/>
  <c r="F37" i="4" s="1"/>
  <c r="W37" i="4"/>
  <c r="E37" i="4" s="1"/>
  <c r="V37" i="4"/>
  <c r="A65" i="4" s="1"/>
  <c r="G37" i="4"/>
  <c r="Y36" i="4"/>
  <c r="G36" i="4" s="1"/>
  <c r="X36" i="4"/>
  <c r="W36" i="4"/>
  <c r="E36" i="4" s="1"/>
  <c r="V36" i="4"/>
  <c r="B36" i="4" s="1"/>
  <c r="F36" i="4"/>
  <c r="Y35" i="4"/>
  <c r="X35" i="4"/>
  <c r="F35" i="4" s="1"/>
  <c r="W35" i="4"/>
  <c r="E35" i="4" s="1"/>
  <c r="V35" i="4"/>
  <c r="A63" i="4" s="1"/>
  <c r="G35" i="4"/>
  <c r="Y34" i="4"/>
  <c r="X34" i="4"/>
  <c r="F34" i="4" s="1"/>
  <c r="W34" i="4"/>
  <c r="E34" i="4" s="1"/>
  <c r="V34" i="4"/>
  <c r="B34" i="4" s="1"/>
  <c r="G34" i="4"/>
  <c r="Y33" i="4"/>
  <c r="G33" i="4" s="1"/>
  <c r="X33" i="4"/>
  <c r="F33" i="4" s="1"/>
  <c r="W33" i="4"/>
  <c r="E33" i="4" s="1"/>
  <c r="V33" i="4"/>
  <c r="A61" i="4" s="1"/>
  <c r="Y32" i="4"/>
  <c r="G32" i="4" s="1"/>
  <c r="X32" i="4"/>
  <c r="W32" i="4"/>
  <c r="E32" i="4" s="1"/>
  <c r="V32" i="4"/>
  <c r="B32" i="4" s="1"/>
  <c r="F32" i="4"/>
  <c r="Y31" i="4"/>
  <c r="G31" i="4" s="1"/>
  <c r="X31" i="4"/>
  <c r="F31" i="4" s="1"/>
  <c r="W31" i="4"/>
  <c r="E31" i="4" s="1"/>
  <c r="V31" i="4"/>
  <c r="A59" i="4" s="1"/>
  <c r="Y30" i="4"/>
  <c r="G30" i="4" s="1"/>
  <c r="X30" i="4"/>
  <c r="W30" i="4"/>
  <c r="E30" i="4" s="1"/>
  <c r="V30" i="4"/>
  <c r="A58" i="4" s="1"/>
  <c r="F30" i="4"/>
  <c r="Y29" i="4"/>
  <c r="G29" i="4" s="1"/>
  <c r="X29" i="4"/>
  <c r="F29" i="4" s="1"/>
  <c r="W29" i="4"/>
  <c r="E29" i="4" s="1"/>
  <c r="V29" i="4"/>
  <c r="A57" i="4" s="1"/>
  <c r="Y28" i="4"/>
  <c r="G28" i="4" s="1"/>
  <c r="X28" i="4"/>
  <c r="F28" i="4" s="1"/>
  <c r="W28" i="4"/>
  <c r="E28" i="4" s="1"/>
  <c r="V28" i="4"/>
  <c r="B28" i="4" s="1"/>
  <c r="Y27" i="4"/>
  <c r="G27" i="4" s="1"/>
  <c r="X27" i="4"/>
  <c r="F27" i="4" s="1"/>
  <c r="W27" i="4"/>
  <c r="E27" i="4" s="1"/>
  <c r="V27" i="4"/>
  <c r="A55" i="4" s="1"/>
  <c r="A56" i="4" l="1"/>
  <c r="A72" i="4"/>
  <c r="B29" i="4"/>
  <c r="B33" i="4"/>
  <c r="B37" i="4"/>
  <c r="B41" i="4"/>
  <c r="B45" i="4"/>
  <c r="A67" i="4"/>
  <c r="B27" i="4"/>
  <c r="B31" i="4"/>
  <c r="B35" i="4"/>
  <c r="B43" i="4"/>
  <c r="A60" i="4"/>
  <c r="A68" i="4"/>
  <c r="A62" i="4"/>
  <c r="A70" i="4"/>
  <c r="B30" i="4"/>
  <c r="B38" i="4"/>
  <c r="B46" i="4"/>
  <c r="S74" i="3" l="1"/>
  <c r="S73" i="3"/>
  <c r="S72" i="3"/>
  <c r="A72" i="3"/>
  <c r="S71" i="3"/>
  <c r="S70" i="3"/>
  <c r="S69" i="3"/>
  <c r="S68" i="3"/>
  <c r="S67" i="3"/>
  <c r="S66" i="3"/>
  <c r="S65" i="3"/>
  <c r="S64" i="3"/>
  <c r="A64" i="3"/>
  <c r="S63" i="3"/>
  <c r="S62" i="3"/>
  <c r="S61" i="3"/>
  <c r="S60" i="3"/>
  <c r="S59" i="3"/>
  <c r="S58" i="3"/>
  <c r="S57" i="3"/>
  <c r="S56" i="3"/>
  <c r="S55" i="3"/>
  <c r="Y47" i="3"/>
  <c r="X47" i="3"/>
  <c r="F47" i="3" s="1"/>
  <c r="W47" i="3"/>
  <c r="E47" i="3" s="1"/>
  <c r="V47" i="3"/>
  <c r="B47" i="3" s="1"/>
  <c r="G47" i="3"/>
  <c r="Y46" i="3"/>
  <c r="G46" i="3" s="1"/>
  <c r="X46" i="3"/>
  <c r="F46" i="3" s="1"/>
  <c r="W46" i="3"/>
  <c r="E46" i="3" s="1"/>
  <c r="V46" i="3"/>
  <c r="A74" i="3" s="1"/>
  <c r="Y45" i="3"/>
  <c r="G45" i="3" s="1"/>
  <c r="X45" i="3"/>
  <c r="F45" i="3" s="1"/>
  <c r="W45" i="3"/>
  <c r="E45" i="3" s="1"/>
  <c r="V45" i="3"/>
  <c r="A73" i="3" s="1"/>
  <c r="Y44" i="3"/>
  <c r="G44" i="3" s="1"/>
  <c r="X44" i="3"/>
  <c r="W44" i="3"/>
  <c r="E44" i="3" s="1"/>
  <c r="V44" i="3"/>
  <c r="B44" i="3" s="1"/>
  <c r="F44" i="3"/>
  <c r="Y43" i="3"/>
  <c r="G43" i="3" s="1"/>
  <c r="X43" i="3"/>
  <c r="F43" i="3" s="1"/>
  <c r="W43" i="3"/>
  <c r="E43" i="3" s="1"/>
  <c r="V43" i="3"/>
  <c r="A71" i="3" s="1"/>
  <c r="Y42" i="3"/>
  <c r="G42" i="3" s="1"/>
  <c r="X42" i="3"/>
  <c r="F42" i="3" s="1"/>
  <c r="W42" i="3"/>
  <c r="E42" i="3" s="1"/>
  <c r="V42" i="3"/>
  <c r="B42" i="3" s="1"/>
  <c r="Y41" i="3"/>
  <c r="X41" i="3"/>
  <c r="F41" i="3" s="1"/>
  <c r="W41" i="3"/>
  <c r="E41" i="3" s="1"/>
  <c r="V41" i="3"/>
  <c r="A69" i="3" s="1"/>
  <c r="G41" i="3"/>
  <c r="Y40" i="3"/>
  <c r="X40" i="3"/>
  <c r="F40" i="3" s="1"/>
  <c r="W40" i="3"/>
  <c r="E40" i="3" s="1"/>
  <c r="V40" i="3"/>
  <c r="B40" i="3" s="1"/>
  <c r="G40" i="3"/>
  <c r="Y39" i="3"/>
  <c r="X39" i="3"/>
  <c r="F39" i="3" s="1"/>
  <c r="W39" i="3"/>
  <c r="E39" i="3" s="1"/>
  <c r="V39" i="3"/>
  <c r="A67" i="3" s="1"/>
  <c r="G39" i="3"/>
  <c r="Y38" i="3"/>
  <c r="X38" i="3"/>
  <c r="F38" i="3" s="1"/>
  <c r="W38" i="3"/>
  <c r="E38" i="3" s="1"/>
  <c r="V38" i="3"/>
  <c r="A66" i="3" s="1"/>
  <c r="G38" i="3"/>
  <c r="Y37" i="3"/>
  <c r="X37" i="3"/>
  <c r="F37" i="3" s="1"/>
  <c r="W37" i="3"/>
  <c r="E37" i="3" s="1"/>
  <c r="V37" i="3"/>
  <c r="A65" i="3" s="1"/>
  <c r="G37" i="3"/>
  <c r="Y36" i="3"/>
  <c r="X36" i="3"/>
  <c r="F36" i="3" s="1"/>
  <c r="W36" i="3"/>
  <c r="E36" i="3" s="1"/>
  <c r="V36" i="3"/>
  <c r="B36" i="3" s="1"/>
  <c r="G36" i="3"/>
  <c r="Y35" i="3"/>
  <c r="G35" i="3" s="1"/>
  <c r="X35" i="3"/>
  <c r="F35" i="3" s="1"/>
  <c r="W35" i="3"/>
  <c r="E35" i="3" s="1"/>
  <c r="V35" i="3"/>
  <c r="A63" i="3" s="1"/>
  <c r="Y34" i="3"/>
  <c r="G34" i="3" s="1"/>
  <c r="X34" i="3"/>
  <c r="F34" i="3" s="1"/>
  <c r="W34" i="3"/>
  <c r="E34" i="3" s="1"/>
  <c r="V34" i="3"/>
  <c r="B34" i="3" s="1"/>
  <c r="Y33" i="3"/>
  <c r="X33" i="3"/>
  <c r="F33" i="3" s="1"/>
  <c r="W33" i="3"/>
  <c r="E33" i="3" s="1"/>
  <c r="V33" i="3"/>
  <c r="A61" i="3" s="1"/>
  <c r="G33" i="3"/>
  <c r="Y32" i="3"/>
  <c r="X32" i="3"/>
  <c r="F32" i="3" s="1"/>
  <c r="W32" i="3"/>
  <c r="E32" i="3" s="1"/>
  <c r="V32" i="3"/>
  <c r="B32" i="3" s="1"/>
  <c r="G32" i="3"/>
  <c r="Y31" i="3"/>
  <c r="G31" i="3" s="1"/>
  <c r="X31" i="3"/>
  <c r="F31" i="3" s="1"/>
  <c r="W31" i="3"/>
  <c r="E31" i="3" s="1"/>
  <c r="V31" i="3"/>
  <c r="A59" i="3" s="1"/>
  <c r="Y30" i="3"/>
  <c r="X30" i="3"/>
  <c r="F30" i="3" s="1"/>
  <c r="W30" i="3"/>
  <c r="E30" i="3" s="1"/>
  <c r="V30" i="3"/>
  <c r="A58" i="3" s="1"/>
  <c r="G30" i="3"/>
  <c r="Y29" i="3"/>
  <c r="X29" i="3"/>
  <c r="F29" i="3" s="1"/>
  <c r="W29" i="3"/>
  <c r="E29" i="3" s="1"/>
  <c r="V29" i="3"/>
  <c r="A57" i="3" s="1"/>
  <c r="G29" i="3"/>
  <c r="Y28" i="3"/>
  <c r="X28" i="3"/>
  <c r="F28" i="3" s="1"/>
  <c r="W28" i="3"/>
  <c r="E28" i="3" s="1"/>
  <c r="V28" i="3"/>
  <c r="B28" i="3" s="1"/>
  <c r="G28" i="3"/>
  <c r="Y27" i="3"/>
  <c r="G27" i="3" s="1"/>
  <c r="X27" i="3"/>
  <c r="F27" i="3" s="1"/>
  <c r="W27" i="3"/>
  <c r="E27" i="3" s="1"/>
  <c r="V27" i="3"/>
  <c r="A55" i="3" s="1"/>
  <c r="A56" i="3" l="1"/>
  <c r="B27" i="3"/>
  <c r="B29" i="3"/>
  <c r="B31" i="3"/>
  <c r="B33" i="3"/>
  <c r="B35" i="3"/>
  <c r="B37" i="3"/>
  <c r="B39" i="3"/>
  <c r="B41" i="3"/>
  <c r="B43" i="3"/>
  <c r="B45" i="3"/>
  <c r="A60" i="3"/>
  <c r="A68" i="3"/>
  <c r="A70" i="3"/>
  <c r="A62" i="3"/>
  <c r="B30" i="3"/>
  <c r="B38" i="3"/>
  <c r="B46" i="3"/>
  <c r="S74" i="2" l="1"/>
  <c r="S73" i="2"/>
  <c r="S72" i="2"/>
  <c r="A72" i="2"/>
  <c r="S71" i="2"/>
  <c r="S70" i="2"/>
  <c r="S69" i="2"/>
  <c r="S68" i="2"/>
  <c r="S67" i="2"/>
  <c r="S66" i="2"/>
  <c r="S65" i="2"/>
  <c r="S64" i="2"/>
  <c r="A64" i="2"/>
  <c r="S63" i="2"/>
  <c r="S62" i="2"/>
  <c r="S61" i="2"/>
  <c r="S60" i="2"/>
  <c r="S59" i="2"/>
  <c r="S58" i="2"/>
  <c r="S57" i="2"/>
  <c r="S56" i="2"/>
  <c r="S55" i="2"/>
  <c r="Y47" i="2"/>
  <c r="G47" i="2" s="1"/>
  <c r="X47" i="2"/>
  <c r="F47" i="2" s="1"/>
  <c r="W47" i="2"/>
  <c r="E47" i="2" s="1"/>
  <c r="V47" i="2"/>
  <c r="B47" i="2" s="1"/>
  <c r="Y46" i="2"/>
  <c r="G46" i="2" s="1"/>
  <c r="X46" i="2"/>
  <c r="F46" i="2" s="1"/>
  <c r="W46" i="2"/>
  <c r="E46" i="2" s="1"/>
  <c r="V46" i="2"/>
  <c r="A74" i="2" s="1"/>
  <c r="Y45" i="2"/>
  <c r="X45" i="2"/>
  <c r="F45" i="2" s="1"/>
  <c r="W45" i="2"/>
  <c r="E45" i="2" s="1"/>
  <c r="V45" i="2"/>
  <c r="A73" i="2" s="1"/>
  <c r="G45" i="2"/>
  <c r="Y44" i="2"/>
  <c r="G44" i="2" s="1"/>
  <c r="X44" i="2"/>
  <c r="F44" i="2" s="1"/>
  <c r="W44" i="2"/>
  <c r="E44" i="2" s="1"/>
  <c r="V44" i="2"/>
  <c r="B44" i="2" s="1"/>
  <c r="Y43" i="2"/>
  <c r="G43" i="2" s="1"/>
  <c r="X43" i="2"/>
  <c r="F43" i="2" s="1"/>
  <c r="W43" i="2"/>
  <c r="E43" i="2" s="1"/>
  <c r="V43" i="2"/>
  <c r="A71" i="2" s="1"/>
  <c r="Y42" i="2"/>
  <c r="G42" i="2" s="1"/>
  <c r="X42" i="2"/>
  <c r="F42" i="2" s="1"/>
  <c r="W42" i="2"/>
  <c r="E42" i="2" s="1"/>
  <c r="V42" i="2"/>
  <c r="B42" i="2" s="1"/>
  <c r="Y41" i="2"/>
  <c r="G41" i="2" s="1"/>
  <c r="X41" i="2"/>
  <c r="F41" i="2" s="1"/>
  <c r="W41" i="2"/>
  <c r="E41" i="2" s="1"/>
  <c r="V41" i="2"/>
  <c r="A69" i="2" s="1"/>
  <c r="Y40" i="2"/>
  <c r="X40" i="2"/>
  <c r="F40" i="2" s="1"/>
  <c r="W40" i="2"/>
  <c r="E40" i="2" s="1"/>
  <c r="V40" i="2"/>
  <c r="B40" i="2" s="1"/>
  <c r="G40" i="2"/>
  <c r="Y39" i="2"/>
  <c r="X39" i="2"/>
  <c r="F39" i="2" s="1"/>
  <c r="W39" i="2"/>
  <c r="E39" i="2" s="1"/>
  <c r="V39" i="2"/>
  <c r="B39" i="2" s="1"/>
  <c r="G39" i="2"/>
  <c r="Y38" i="2"/>
  <c r="X38" i="2"/>
  <c r="F38" i="2" s="1"/>
  <c r="W38" i="2"/>
  <c r="E38" i="2" s="1"/>
  <c r="V38" i="2"/>
  <c r="A66" i="2" s="1"/>
  <c r="G38" i="2"/>
  <c r="Y37" i="2"/>
  <c r="X37" i="2"/>
  <c r="F37" i="2" s="1"/>
  <c r="W37" i="2"/>
  <c r="E37" i="2" s="1"/>
  <c r="V37" i="2"/>
  <c r="A65" i="2" s="1"/>
  <c r="G37" i="2"/>
  <c r="Y36" i="2"/>
  <c r="X36" i="2"/>
  <c r="F36" i="2" s="1"/>
  <c r="W36" i="2"/>
  <c r="E36" i="2" s="1"/>
  <c r="V36" i="2"/>
  <c r="B36" i="2" s="1"/>
  <c r="G36" i="2"/>
  <c r="Y35" i="2"/>
  <c r="G35" i="2" s="1"/>
  <c r="X35" i="2"/>
  <c r="F35" i="2" s="1"/>
  <c r="W35" i="2"/>
  <c r="E35" i="2" s="1"/>
  <c r="V35" i="2"/>
  <c r="A63" i="2" s="1"/>
  <c r="Y34" i="2"/>
  <c r="X34" i="2"/>
  <c r="F34" i="2" s="1"/>
  <c r="W34" i="2"/>
  <c r="E34" i="2" s="1"/>
  <c r="V34" i="2"/>
  <c r="B34" i="2" s="1"/>
  <c r="G34" i="2"/>
  <c r="Y33" i="2"/>
  <c r="X33" i="2"/>
  <c r="F33" i="2" s="1"/>
  <c r="W33" i="2"/>
  <c r="E33" i="2" s="1"/>
  <c r="V33" i="2"/>
  <c r="A61" i="2" s="1"/>
  <c r="G33" i="2"/>
  <c r="Y32" i="2"/>
  <c r="X32" i="2"/>
  <c r="F32" i="2" s="1"/>
  <c r="W32" i="2"/>
  <c r="E32" i="2" s="1"/>
  <c r="V32" i="2"/>
  <c r="B32" i="2" s="1"/>
  <c r="G32" i="2"/>
  <c r="Y31" i="2"/>
  <c r="X31" i="2"/>
  <c r="F31" i="2" s="1"/>
  <c r="W31" i="2"/>
  <c r="E31" i="2" s="1"/>
  <c r="V31" i="2"/>
  <c r="A59" i="2" s="1"/>
  <c r="G31" i="2"/>
  <c r="Y30" i="2"/>
  <c r="X30" i="2"/>
  <c r="F30" i="2" s="1"/>
  <c r="W30" i="2"/>
  <c r="E30" i="2" s="1"/>
  <c r="V30" i="2"/>
  <c r="A58" i="2" s="1"/>
  <c r="G30" i="2"/>
  <c r="Y29" i="2"/>
  <c r="X29" i="2"/>
  <c r="F29" i="2" s="1"/>
  <c r="W29" i="2"/>
  <c r="E29" i="2" s="1"/>
  <c r="V29" i="2"/>
  <c r="A57" i="2" s="1"/>
  <c r="G29" i="2"/>
  <c r="Y28" i="2"/>
  <c r="X28" i="2"/>
  <c r="W28" i="2"/>
  <c r="E28" i="2" s="1"/>
  <c r="V28" i="2"/>
  <c r="B28" i="2" s="1"/>
  <c r="G28" i="2"/>
  <c r="F28" i="2"/>
  <c r="Y27" i="2"/>
  <c r="X27" i="2"/>
  <c r="F27" i="2" s="1"/>
  <c r="W27" i="2"/>
  <c r="E27" i="2" s="1"/>
  <c r="V27" i="2"/>
  <c r="A55" i="2" s="1"/>
  <c r="G27" i="2"/>
  <c r="A56" i="2" l="1"/>
  <c r="B29" i="2"/>
  <c r="B33" i="2"/>
  <c r="B37" i="2"/>
  <c r="B41" i="2"/>
  <c r="B45" i="2"/>
  <c r="A67" i="2"/>
  <c r="B27" i="2"/>
  <c r="B31" i="2"/>
  <c r="B35" i="2"/>
  <c r="B43" i="2"/>
  <c r="A60" i="2"/>
  <c r="A68" i="2"/>
  <c r="A62" i="2"/>
  <c r="A70" i="2"/>
  <c r="B30" i="2"/>
  <c r="B38" i="2"/>
  <c r="B46" i="2"/>
</calcChain>
</file>

<file path=xl/sharedStrings.xml><?xml version="1.0" encoding="utf-8"?>
<sst xmlns="http://schemas.openxmlformats.org/spreadsheetml/2006/main" count="238" uniqueCount="128">
  <si>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</si>
  <si>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</si>
  <si>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</si>
  <si>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</si>
  <si>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</si>
  <si>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</si>
  <si>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</si>
  <si>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</si>
  <si>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</si>
  <si>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</si>
  <si>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</si>
  <si>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</si>
  <si>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</si>
  <si>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</si>
  <si>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</si>
  <si>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</si>
  <si>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</si>
  <si>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インタビューの内容を聞き取る</t>
    <phoneticPr fontId="4"/>
  </si>
  <si>
    <t>漢字を読む</t>
    <phoneticPr fontId="17"/>
  </si>
  <si>
    <t>漢字を書く</t>
    <phoneticPr fontId="17"/>
  </si>
  <si>
    <t>言葉の学習</t>
    <phoneticPr fontId="17"/>
  </si>
  <si>
    <t>物語の内容を読み取る</t>
    <phoneticPr fontId="17"/>
  </si>
  <si>
    <t>説明文の内容を読み取る</t>
    <phoneticPr fontId="17"/>
  </si>
  <si>
    <t>ポスターを作る</t>
    <phoneticPr fontId="17"/>
  </si>
  <si>
    <t>文章を書く</t>
    <phoneticPr fontId="17"/>
  </si>
  <si>
    <t/>
  </si>
  <si>
    <t>言葉の特徴や
使い方に関する事項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</si>
  <si>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</si>
  <si>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</si>
  <si>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</si>
  <si>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</si>
  <si>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</si>
  <si>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</si>
  <si>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</si>
  <si>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宇都宮市立清原中央小学校 第６学年【国語】領域別／観点別正答率</t>
    <phoneticPr fontId="4"/>
  </si>
  <si>
    <t>世界の中の国土</t>
    <phoneticPr fontId="4"/>
  </si>
  <si>
    <t>日本の食料生産</t>
    <phoneticPr fontId="17"/>
  </si>
  <si>
    <t>日本の工業生産</t>
    <phoneticPr fontId="17"/>
  </si>
  <si>
    <t>わたしたちの生活と情報</t>
    <phoneticPr fontId="17"/>
  </si>
  <si>
    <t>わたしたちの生活と環境</t>
    <phoneticPr fontId="17"/>
  </si>
  <si>
    <t>日本国憲法</t>
    <phoneticPr fontId="17"/>
  </si>
  <si>
    <t>日本の政治</t>
    <phoneticPr fontId="17"/>
  </si>
  <si>
    <t>縄文時代～平安時代</t>
    <phoneticPr fontId="17"/>
  </si>
  <si>
    <t>鎌倉時代，室町時代</t>
    <phoneticPr fontId="17"/>
  </si>
  <si>
    <t>安土桃山時代，江戸時代</t>
    <phoneticPr fontId="17"/>
  </si>
  <si>
    <t>国土の自然環境
などの様子</t>
    <phoneticPr fontId="17"/>
  </si>
  <si>
    <t>農業や水産業</t>
    <phoneticPr fontId="17"/>
  </si>
  <si>
    <t>工業生産</t>
    <phoneticPr fontId="17"/>
  </si>
  <si>
    <t>産業と情報との関わり</t>
    <phoneticPr fontId="17"/>
  </si>
  <si>
    <t>日本の歴史</t>
    <phoneticPr fontId="17"/>
  </si>
  <si>
    <t>宇都宮市立清原中央小学校 第６学年【社会】領域別／観点別正答率</t>
    <phoneticPr fontId="4"/>
  </si>
  <si>
    <t>小数の計算</t>
    <phoneticPr fontId="4"/>
  </si>
  <si>
    <t>分数の計算</t>
    <phoneticPr fontId="17"/>
  </si>
  <si>
    <t>文字の式</t>
    <phoneticPr fontId="17"/>
  </si>
  <si>
    <t>面積と体積</t>
    <phoneticPr fontId="17"/>
  </si>
  <si>
    <t>正多角形・合同・立体</t>
    <phoneticPr fontId="17"/>
  </si>
  <si>
    <t>対称な図形</t>
    <phoneticPr fontId="17"/>
  </si>
  <si>
    <t>単位量あたりの大きさ・速さ</t>
    <phoneticPr fontId="17"/>
  </si>
  <si>
    <t>割合・割合のグラフ</t>
    <phoneticPr fontId="17"/>
  </si>
  <si>
    <t>平均・データの見方</t>
    <phoneticPr fontId="17"/>
  </si>
  <si>
    <t>数と計算</t>
    <phoneticPr fontId="17"/>
  </si>
  <si>
    <t>図形</t>
    <phoneticPr fontId="17"/>
  </si>
  <si>
    <t>変化と関係</t>
    <phoneticPr fontId="17"/>
  </si>
  <si>
    <t>データの活用</t>
    <phoneticPr fontId="17"/>
  </si>
  <si>
    <t>宇都宮市立清原中央小学校 第６学年【算数】領域別／観点別正答率</t>
    <phoneticPr fontId="4"/>
  </si>
  <si>
    <t>植物の発芽と成長</t>
    <phoneticPr fontId="4"/>
  </si>
  <si>
    <t>ふりこのきまり</t>
    <phoneticPr fontId="17"/>
  </si>
  <si>
    <t>電流のはたらき</t>
    <phoneticPr fontId="17"/>
  </si>
  <si>
    <t>物のとけ方</t>
    <phoneticPr fontId="17"/>
  </si>
  <si>
    <t>物の燃え方</t>
    <phoneticPr fontId="17"/>
  </si>
  <si>
    <t>動物のからだのつくりとはたらき</t>
    <phoneticPr fontId="17"/>
  </si>
  <si>
    <t>植物のつくりとはたらき</t>
    <phoneticPr fontId="17"/>
  </si>
  <si>
    <t>生物とかんきょう</t>
    <phoneticPr fontId="17"/>
  </si>
  <si>
    <t>水よう液の性質</t>
    <phoneticPr fontId="17"/>
  </si>
  <si>
    <t>月と太陽</t>
    <phoneticPr fontId="17"/>
  </si>
  <si>
    <t>物質・エネルギー</t>
    <phoneticPr fontId="17"/>
  </si>
  <si>
    <t>生命・地球</t>
    <phoneticPr fontId="17"/>
  </si>
  <si>
    <t>宇都宮市立清原中央小学校 第６学年【理科】領域別／観点別正答率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</si>
  <si>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</si>
  <si>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</si>
  <si>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</si>
  <si>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</si>
  <si>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</si>
  <si>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</si>
  <si>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宇都宮市立清原中央小学校</t>
    <phoneticPr fontId="4"/>
  </si>
  <si>
    <t>・表やグラフなどの資料から情報を読み取る活動を丁寧に行い，繰り返し練習することで，資料活用能力の定着を図る。
・日本の工業の現状について知らせ，身近な問題として，関心が高まるようにする。</t>
    <rPh sb="1" eb="2">
      <t>ヒョウ</t>
    </rPh>
    <rPh sb="9" eb="11">
      <t>シリョウ</t>
    </rPh>
    <rPh sb="13" eb="15">
      <t>ジョウホウ</t>
    </rPh>
    <rPh sb="16" eb="17">
      <t>ヨ</t>
    </rPh>
    <rPh sb="18" eb="19">
      <t>ト</t>
    </rPh>
    <rPh sb="20" eb="22">
      <t>カツドウ</t>
    </rPh>
    <rPh sb="23" eb="25">
      <t>テイネイ</t>
    </rPh>
    <rPh sb="26" eb="27">
      <t>オコナ</t>
    </rPh>
    <rPh sb="29" eb="30">
      <t>ク</t>
    </rPh>
    <rPh sb="31" eb="32">
      <t>カエ</t>
    </rPh>
    <rPh sb="33" eb="35">
      <t>レンシュウ</t>
    </rPh>
    <rPh sb="41" eb="43">
      <t>シリョウ</t>
    </rPh>
    <rPh sb="43" eb="45">
      <t>カツヨウ</t>
    </rPh>
    <rPh sb="45" eb="47">
      <t>ノウリョク</t>
    </rPh>
    <rPh sb="48" eb="50">
      <t>テイチャク</t>
    </rPh>
    <rPh sb="51" eb="52">
      <t>ハカ</t>
    </rPh>
    <rPh sb="56" eb="58">
      <t>ニホン</t>
    </rPh>
    <rPh sb="59" eb="61">
      <t>コウギョウ</t>
    </rPh>
    <rPh sb="62" eb="64">
      <t>ゲンジョウ</t>
    </rPh>
    <rPh sb="68" eb="69">
      <t>シ</t>
    </rPh>
    <rPh sb="72" eb="74">
      <t>ミヂカ</t>
    </rPh>
    <rPh sb="75" eb="77">
      <t>モンダイ</t>
    </rPh>
    <rPh sb="81" eb="83">
      <t>カンシン</t>
    </rPh>
    <rPh sb="84" eb="85">
      <t>タカ</t>
    </rPh>
    <phoneticPr fontId="2"/>
  </si>
  <si>
    <t>・国会，内閣，裁判所の働きと国民を関連付けて考え，国民として政治への関わり方を考えられるように指導していく。</t>
    <phoneticPr fontId="2"/>
  </si>
  <si>
    <t>〇第６学年の配当漢字を読む問題では，市の平均正答率と同程度であった。
〇文と文との接続を理解する問題では，市の平均正答率を上回った。
●文章の中で，文脈に沿った漢字を適切に使う問題では，市の平均正答率を下回った。</t>
    <rPh sb="1" eb="2">
      <t>ダイ</t>
    </rPh>
    <rPh sb="3" eb="5">
      <t>ガクネン</t>
    </rPh>
    <rPh sb="6" eb="8">
      <t>ハイトウ</t>
    </rPh>
    <rPh sb="8" eb="10">
      <t>カンジ</t>
    </rPh>
    <rPh sb="11" eb="12">
      <t>ヨ</t>
    </rPh>
    <rPh sb="13" eb="15">
      <t>モンダイ</t>
    </rPh>
    <rPh sb="18" eb="19">
      <t>シ</t>
    </rPh>
    <rPh sb="20" eb="22">
      <t>ヘイキン</t>
    </rPh>
    <rPh sb="22" eb="24">
      <t>セイトウ</t>
    </rPh>
    <rPh sb="24" eb="25">
      <t>リツ</t>
    </rPh>
    <rPh sb="26" eb="29">
      <t>ドウテイド</t>
    </rPh>
    <rPh sb="36" eb="37">
      <t>ブン</t>
    </rPh>
    <rPh sb="38" eb="39">
      <t>ブン</t>
    </rPh>
    <rPh sb="41" eb="43">
      <t>セツゾク</t>
    </rPh>
    <rPh sb="44" eb="46">
      <t>リカイ</t>
    </rPh>
    <rPh sb="48" eb="50">
      <t>モンダイ</t>
    </rPh>
    <rPh sb="53" eb="54">
      <t>シ</t>
    </rPh>
    <rPh sb="55" eb="57">
      <t>ヘイキン</t>
    </rPh>
    <rPh sb="57" eb="59">
      <t>セイトウ</t>
    </rPh>
    <rPh sb="59" eb="60">
      <t>リツ</t>
    </rPh>
    <rPh sb="61" eb="63">
      <t>ウワマワ</t>
    </rPh>
    <rPh sb="68" eb="70">
      <t>ブンショウ</t>
    </rPh>
    <rPh sb="71" eb="72">
      <t>ナカ</t>
    </rPh>
    <rPh sb="74" eb="76">
      <t>ブンミャク</t>
    </rPh>
    <rPh sb="77" eb="78">
      <t>ソ</t>
    </rPh>
    <rPh sb="80" eb="82">
      <t>カンジ</t>
    </rPh>
    <rPh sb="83" eb="85">
      <t>テキセツ</t>
    </rPh>
    <rPh sb="86" eb="87">
      <t>ツカ</t>
    </rPh>
    <rPh sb="88" eb="90">
      <t>モンダイ</t>
    </rPh>
    <rPh sb="93" eb="94">
      <t>シ</t>
    </rPh>
    <rPh sb="95" eb="97">
      <t>ヘイキン</t>
    </rPh>
    <rPh sb="97" eb="99">
      <t>セイトウ</t>
    </rPh>
    <rPh sb="99" eb="100">
      <t>リツ</t>
    </rPh>
    <rPh sb="101" eb="103">
      <t>シタマワ</t>
    </rPh>
    <phoneticPr fontId="2"/>
  </si>
  <si>
    <t>〇情報と情報との関係について理解し，文章の情報を整理する問題では，市の平均正答率を上回った。
●情報と情報との関係について理解し，文章をまとめて書く問題では，市の平均正答率をやや下回った。</t>
    <rPh sb="1" eb="3">
      <t>ジョウホウ</t>
    </rPh>
    <rPh sb="4" eb="6">
      <t>ジョウホウ</t>
    </rPh>
    <rPh sb="8" eb="10">
      <t>カンケイ</t>
    </rPh>
    <rPh sb="14" eb="16">
      <t>リカイ</t>
    </rPh>
    <rPh sb="18" eb="20">
      <t>ブンショウ</t>
    </rPh>
    <rPh sb="21" eb="23">
      <t>ジョウホウ</t>
    </rPh>
    <rPh sb="24" eb="26">
      <t>セイリ</t>
    </rPh>
    <rPh sb="28" eb="30">
      <t>モンダイ</t>
    </rPh>
    <rPh sb="41" eb="42">
      <t>ウエ</t>
    </rPh>
    <phoneticPr fontId="2"/>
  </si>
  <si>
    <t>・意見文や報告文など様々な文種で書く場面で，読み手に分かりやすい文章になるよう，情報を整理して構成メモを書かせる。　</t>
    <phoneticPr fontId="2"/>
  </si>
  <si>
    <t>〇語句の由来に関心をもち，和語，漢語，外来語についての問題では，市の平均正答率と同程度であった。</t>
    <rPh sb="1" eb="3">
      <t>ゴク</t>
    </rPh>
    <rPh sb="4" eb="6">
      <t>ユライ</t>
    </rPh>
    <rPh sb="7" eb="9">
      <t>カンシン</t>
    </rPh>
    <rPh sb="13" eb="15">
      <t>ワゴ</t>
    </rPh>
    <rPh sb="16" eb="18">
      <t>カンゴ</t>
    </rPh>
    <rPh sb="19" eb="22">
      <t>ガイライゴ</t>
    </rPh>
    <rPh sb="27" eb="29">
      <t>モンダイ</t>
    </rPh>
    <rPh sb="32" eb="33">
      <t>シ</t>
    </rPh>
    <rPh sb="34" eb="36">
      <t>ヘイキン</t>
    </rPh>
    <rPh sb="36" eb="38">
      <t>セイトウ</t>
    </rPh>
    <rPh sb="38" eb="39">
      <t>リツ</t>
    </rPh>
    <rPh sb="40" eb="43">
      <t>ドウテイド</t>
    </rPh>
    <phoneticPr fontId="2"/>
  </si>
  <si>
    <t>・新出漢字の練習で，音読み・訓読みを意識させながら，成り立ちや由来について触れるようにする。</t>
    <rPh sb="1" eb="3">
      <t>シンシュツ</t>
    </rPh>
    <rPh sb="3" eb="5">
      <t>カンジ</t>
    </rPh>
    <rPh sb="6" eb="8">
      <t>レンシュウ</t>
    </rPh>
    <rPh sb="10" eb="12">
      <t>オンヨ</t>
    </rPh>
    <rPh sb="14" eb="16">
      <t>クンヨ</t>
    </rPh>
    <rPh sb="18" eb="20">
      <t>イシキ</t>
    </rPh>
    <phoneticPr fontId="2"/>
  </si>
  <si>
    <t>〇自分が聞こうとする意図に応じて，話の内容を捉える問題では，市の平均正答率を大きく上回った。</t>
    <rPh sb="1" eb="3">
      <t>ジブン</t>
    </rPh>
    <rPh sb="4" eb="5">
      <t>キ</t>
    </rPh>
    <rPh sb="10" eb="12">
      <t>イト</t>
    </rPh>
    <rPh sb="13" eb="14">
      <t>オウ</t>
    </rPh>
    <rPh sb="17" eb="18">
      <t>ハナシ</t>
    </rPh>
    <rPh sb="19" eb="21">
      <t>ナイヨウ</t>
    </rPh>
    <rPh sb="22" eb="23">
      <t>トラ</t>
    </rPh>
    <rPh sb="25" eb="27">
      <t>モンダイ</t>
    </rPh>
    <rPh sb="38" eb="39">
      <t>オオ</t>
    </rPh>
    <rPh sb="41" eb="42">
      <t>ウエ</t>
    </rPh>
    <phoneticPr fontId="2"/>
  </si>
  <si>
    <t>〇登場人物の心情について，描写を基に捉える問題では，市の平均正答率を大きく上回った。
〇叙述を基に文章の内容を捉える問題では，市の平均正答率を大きく上回った。</t>
    <rPh sb="1" eb="3">
      <t>トウジョウ</t>
    </rPh>
    <rPh sb="3" eb="5">
      <t>ジンブツ</t>
    </rPh>
    <rPh sb="6" eb="8">
      <t>シンジョウ</t>
    </rPh>
    <rPh sb="13" eb="15">
      <t>ビョウシャ</t>
    </rPh>
    <rPh sb="16" eb="17">
      <t>モト</t>
    </rPh>
    <rPh sb="18" eb="19">
      <t>トラ</t>
    </rPh>
    <rPh sb="21" eb="23">
      <t>モンダイ</t>
    </rPh>
    <rPh sb="34" eb="35">
      <t>オオ</t>
    </rPh>
    <rPh sb="37" eb="38">
      <t>ウエ</t>
    </rPh>
    <rPh sb="44" eb="46">
      <t>ジョジュツ</t>
    </rPh>
    <rPh sb="47" eb="48">
      <t>モト</t>
    </rPh>
    <rPh sb="49" eb="51">
      <t>ブンショウ</t>
    </rPh>
    <rPh sb="52" eb="54">
      <t>ナイヨウ</t>
    </rPh>
    <rPh sb="55" eb="56">
      <t>トラ</t>
    </rPh>
    <rPh sb="58" eb="60">
      <t>モンダイ</t>
    </rPh>
    <rPh sb="71" eb="72">
      <t>オオ</t>
    </rPh>
    <rPh sb="74" eb="75">
      <t>ウエ</t>
    </rPh>
    <phoneticPr fontId="2"/>
  </si>
  <si>
    <t>・引き続き，自分の考えたことを表現したり，友達に説明したりする活動を授業に取り入れていく。
・図形に数値を書き込むことによって，情報を整理し，順を追って考え，答えを導くことにつなげる。また，思考のプロセスを大切にした授業を行う。</t>
    <phoneticPr fontId="2"/>
  </si>
  <si>
    <t>　自分の考えをもち，豊かに表現できる力の育成</t>
    <rPh sb="1" eb="3">
      <t>ジブン</t>
    </rPh>
    <rPh sb="4" eb="5">
      <t>カンガ</t>
    </rPh>
    <rPh sb="10" eb="11">
      <t>ユタ</t>
    </rPh>
    <rPh sb="13" eb="15">
      <t>ヒョウゲン</t>
    </rPh>
    <rPh sb="18" eb="19">
      <t>チカラ</t>
    </rPh>
    <rPh sb="20" eb="22">
      <t>イクセイ</t>
    </rPh>
    <phoneticPr fontId="2"/>
  </si>
  <si>
    <t>　家庭学習の習慣化に向けた指導の工夫</t>
    <rPh sb="1" eb="3">
      <t>カテイ</t>
    </rPh>
    <rPh sb="3" eb="5">
      <t>ガクシュウ</t>
    </rPh>
    <rPh sb="6" eb="9">
      <t>シュウカンカ</t>
    </rPh>
    <rPh sb="10" eb="11">
      <t>ム</t>
    </rPh>
    <rPh sb="13" eb="15">
      <t>シドウ</t>
    </rPh>
    <rPh sb="16" eb="18">
      <t>クフウ</t>
    </rPh>
    <phoneticPr fontId="2"/>
  </si>
  <si>
    <t>　発達の段階に応じた適切な量と内容の宿題の提示(清原地域学校園との連携）と，年１回の家庭学習強調週間（カテ学がんばり週間）を実施している。</t>
    <rPh sb="38" eb="39">
      <t>ネン</t>
    </rPh>
    <rPh sb="40" eb="41">
      <t>カイ</t>
    </rPh>
    <rPh sb="42" eb="44">
      <t>カテイ</t>
    </rPh>
    <rPh sb="44" eb="46">
      <t>ガクシュウ</t>
    </rPh>
    <rPh sb="46" eb="48">
      <t>キョウチョウ</t>
    </rPh>
    <rPh sb="48" eb="50">
      <t>シュウカン</t>
    </rPh>
    <rPh sb="53" eb="54">
      <t>ガク</t>
    </rPh>
    <rPh sb="58" eb="60">
      <t>シュウカン</t>
    </rPh>
    <rPh sb="62" eb="64">
      <t>ジッシ</t>
    </rPh>
    <phoneticPr fontId="2"/>
  </si>
  <si>
    <t>・３～６年生のＩＣＴ活用に関する設問について，情報の収集や活用については学年が上がるにつれて肯定割合が上がってきているが，自分の考えをパソコンでまとめたり相手に伝えたりする項目については，３～６年生すべてにおいて市の肯定割合を下回っている。</t>
    <rPh sb="4" eb="6">
      <t>ネンセイ</t>
    </rPh>
    <rPh sb="10" eb="12">
      <t>カツヨウ</t>
    </rPh>
    <rPh sb="13" eb="14">
      <t>カン</t>
    </rPh>
    <rPh sb="16" eb="18">
      <t>セツモン</t>
    </rPh>
    <rPh sb="23" eb="25">
      <t>ジョウホウ</t>
    </rPh>
    <rPh sb="26" eb="28">
      <t>シュウシュウ</t>
    </rPh>
    <rPh sb="29" eb="31">
      <t>カツヨウ</t>
    </rPh>
    <rPh sb="36" eb="38">
      <t>ガクネン</t>
    </rPh>
    <rPh sb="39" eb="40">
      <t>ア</t>
    </rPh>
    <rPh sb="46" eb="48">
      <t>コウテイ</t>
    </rPh>
    <rPh sb="48" eb="50">
      <t>ワリアイ</t>
    </rPh>
    <rPh sb="51" eb="52">
      <t>ア</t>
    </rPh>
    <rPh sb="61" eb="63">
      <t>ジブン</t>
    </rPh>
    <rPh sb="64" eb="65">
      <t>カンガ</t>
    </rPh>
    <rPh sb="77" eb="79">
      <t>アイテ</t>
    </rPh>
    <rPh sb="80" eb="81">
      <t>ツタ</t>
    </rPh>
    <rPh sb="86" eb="88">
      <t>コウモク</t>
    </rPh>
    <rPh sb="97" eb="98">
      <t>ネン</t>
    </rPh>
    <rPh sb="98" eb="99">
      <t>セイ</t>
    </rPh>
    <rPh sb="106" eb="107">
      <t>シ</t>
    </rPh>
    <rPh sb="108" eb="110">
      <t>コウテイ</t>
    </rPh>
    <rPh sb="110" eb="112">
      <t>ワリアイ</t>
    </rPh>
    <rPh sb="113" eb="115">
      <t>シタマワ</t>
    </rPh>
    <phoneticPr fontId="2"/>
  </si>
  <si>
    <t>・「宿題はきちんとやっている」についての設問では，全学年が市の肯定割合を上回っているが，３～６年生の設問にある「自分で計画を立てて，家庭学習に取り組んでいる」の設問では，全ての学年で，市の肯定割合を下回っている。</t>
    <rPh sb="2" eb="4">
      <t>シュクダイ</t>
    </rPh>
    <rPh sb="20" eb="22">
      <t>セツモン</t>
    </rPh>
    <rPh sb="25" eb="26">
      <t>ゼン</t>
    </rPh>
    <rPh sb="26" eb="28">
      <t>ガクネン</t>
    </rPh>
    <rPh sb="29" eb="30">
      <t>シ</t>
    </rPh>
    <rPh sb="31" eb="33">
      <t>コウテイ</t>
    </rPh>
    <rPh sb="33" eb="35">
      <t>ワリアイ</t>
    </rPh>
    <rPh sb="36" eb="38">
      <t>ウワマワ</t>
    </rPh>
    <rPh sb="47" eb="48">
      <t>ネン</t>
    </rPh>
    <rPh sb="48" eb="49">
      <t>セイ</t>
    </rPh>
    <rPh sb="50" eb="52">
      <t>セツモン</t>
    </rPh>
    <rPh sb="56" eb="58">
      <t>ジブン</t>
    </rPh>
    <rPh sb="59" eb="61">
      <t>ケイカク</t>
    </rPh>
    <rPh sb="62" eb="63">
      <t>タ</t>
    </rPh>
    <rPh sb="66" eb="68">
      <t>カテイ</t>
    </rPh>
    <rPh sb="68" eb="70">
      <t>ガクシュウ</t>
    </rPh>
    <rPh sb="71" eb="72">
      <t>ト</t>
    </rPh>
    <rPh sb="73" eb="74">
      <t>ク</t>
    </rPh>
    <rPh sb="80" eb="82">
      <t>セツモン</t>
    </rPh>
    <rPh sb="85" eb="86">
      <t>スベ</t>
    </rPh>
    <rPh sb="88" eb="90">
      <t>ガクネン</t>
    </rPh>
    <rPh sb="92" eb="93">
      <t>シ</t>
    </rPh>
    <rPh sb="94" eb="96">
      <t>コウテイ</t>
    </rPh>
    <rPh sb="96" eb="98">
      <t>ワリアイ</t>
    </rPh>
    <rPh sb="99" eb="101">
      <t>シタマワ</t>
    </rPh>
    <phoneticPr fontId="2"/>
  </si>
  <si>
    <t>・授業内の話合いやグループ活動において，自分の意見や考えを的確に伝える取組を継続的に行う。</t>
    <rPh sb="1" eb="3">
      <t>ジュギョウ</t>
    </rPh>
    <rPh sb="3" eb="4">
      <t>ナイ</t>
    </rPh>
    <rPh sb="5" eb="6">
      <t>ハナ</t>
    </rPh>
    <rPh sb="6" eb="7">
      <t>ア</t>
    </rPh>
    <rPh sb="13" eb="15">
      <t>カツドウ</t>
    </rPh>
    <rPh sb="20" eb="22">
      <t>ジブン</t>
    </rPh>
    <rPh sb="23" eb="25">
      <t>イケン</t>
    </rPh>
    <rPh sb="26" eb="27">
      <t>カンガ</t>
    </rPh>
    <rPh sb="29" eb="31">
      <t>テキカク</t>
    </rPh>
    <rPh sb="32" eb="33">
      <t>ツタ</t>
    </rPh>
    <rPh sb="35" eb="37">
      <t>トリクミ</t>
    </rPh>
    <rPh sb="38" eb="41">
      <t>ケイゾクテキ</t>
    </rPh>
    <rPh sb="42" eb="43">
      <t>オコナ</t>
    </rPh>
    <phoneticPr fontId="2"/>
  </si>
  <si>
    <t>〇自分の意見とその理由を明確にして書く問題では，市の平均正答率と同程度であった。
●指定された長さで文章を書く問題や段落の役割について理解し，２段落構成で文章を書く問題では，市の平均正答率を下回った。</t>
    <rPh sb="1" eb="3">
      <t>ジブン</t>
    </rPh>
    <rPh sb="4" eb="6">
      <t>イケン</t>
    </rPh>
    <rPh sb="9" eb="11">
      <t>リユウ</t>
    </rPh>
    <rPh sb="12" eb="14">
      <t>メイカク</t>
    </rPh>
    <rPh sb="17" eb="18">
      <t>カ</t>
    </rPh>
    <rPh sb="19" eb="21">
      <t>モンダイ</t>
    </rPh>
    <rPh sb="32" eb="35">
      <t>ドウテイド</t>
    </rPh>
    <rPh sb="42" eb="44">
      <t>シテイ</t>
    </rPh>
    <rPh sb="47" eb="48">
      <t>ナガ</t>
    </rPh>
    <rPh sb="50" eb="52">
      <t>ブンショウ</t>
    </rPh>
    <rPh sb="53" eb="54">
      <t>カ</t>
    </rPh>
    <rPh sb="55" eb="57">
      <t>モンダイ</t>
    </rPh>
    <rPh sb="58" eb="60">
      <t>ダンラク</t>
    </rPh>
    <rPh sb="61" eb="63">
      <t>ヤクワリ</t>
    </rPh>
    <rPh sb="67" eb="69">
      <t>リカイ</t>
    </rPh>
    <rPh sb="72" eb="74">
      <t>ダンラク</t>
    </rPh>
    <rPh sb="74" eb="76">
      <t>コウセイ</t>
    </rPh>
    <rPh sb="77" eb="79">
      <t>ブンショウ</t>
    </rPh>
    <rPh sb="80" eb="81">
      <t>カ</t>
    </rPh>
    <rPh sb="82" eb="84">
      <t>モンダイ</t>
    </rPh>
    <phoneticPr fontId="2"/>
  </si>
  <si>
    <t>・序論・本論・結論の3段落や，本論を更に分けた文章を書く機会を設けて，型で書く力を定着させる。　　　　　　　　　　　　・様々な条件に沿って書く力を伸ばすために，日記や作文等で段落数や字数と段落の内容の条件を与えながら書く経験を増やしていく。</t>
    <rPh sb="1" eb="3">
      <t>ジョロン</t>
    </rPh>
    <rPh sb="4" eb="6">
      <t>ホンロン</t>
    </rPh>
    <rPh sb="7" eb="9">
      <t>ケツロン</t>
    </rPh>
    <rPh sb="11" eb="13">
      <t>ダンラク</t>
    </rPh>
    <rPh sb="15" eb="17">
      <t>ホンロン</t>
    </rPh>
    <rPh sb="18" eb="19">
      <t>サラ</t>
    </rPh>
    <rPh sb="20" eb="21">
      <t>ワ</t>
    </rPh>
    <rPh sb="23" eb="25">
      <t>ブンショウ</t>
    </rPh>
    <rPh sb="26" eb="27">
      <t>カ</t>
    </rPh>
    <rPh sb="28" eb="30">
      <t>キカイ</t>
    </rPh>
    <rPh sb="31" eb="32">
      <t>モウ</t>
    </rPh>
    <rPh sb="35" eb="36">
      <t>カタ</t>
    </rPh>
    <rPh sb="37" eb="38">
      <t>カ</t>
    </rPh>
    <rPh sb="39" eb="40">
      <t>チカラ</t>
    </rPh>
    <rPh sb="41" eb="43">
      <t>テイチャク</t>
    </rPh>
    <rPh sb="60" eb="62">
      <t>サマザマ</t>
    </rPh>
    <rPh sb="63" eb="65">
      <t>ジョウケン</t>
    </rPh>
    <rPh sb="66" eb="67">
      <t>ソ</t>
    </rPh>
    <rPh sb="69" eb="70">
      <t>カ</t>
    </rPh>
    <rPh sb="71" eb="72">
      <t>チカラ</t>
    </rPh>
    <rPh sb="73" eb="74">
      <t>ノ</t>
    </rPh>
    <rPh sb="80" eb="82">
      <t>ニッキ</t>
    </rPh>
    <rPh sb="83" eb="85">
      <t>サクブン</t>
    </rPh>
    <rPh sb="85" eb="86">
      <t>トウ</t>
    </rPh>
    <rPh sb="87" eb="89">
      <t>ダンラク</t>
    </rPh>
    <rPh sb="89" eb="90">
      <t>スウ</t>
    </rPh>
    <rPh sb="91" eb="93">
      <t>ジスウ</t>
    </rPh>
    <rPh sb="94" eb="96">
      <t>ダンラク</t>
    </rPh>
    <rPh sb="97" eb="99">
      <t>ナイヨウ</t>
    </rPh>
    <rPh sb="100" eb="102">
      <t>ジョウケン</t>
    </rPh>
    <rPh sb="103" eb="104">
      <t>アタ</t>
    </rPh>
    <rPh sb="108" eb="109">
      <t>カ</t>
    </rPh>
    <rPh sb="110" eb="112">
      <t>ケイケン</t>
    </rPh>
    <rPh sb="113" eb="114">
      <t>フ</t>
    </rPh>
    <phoneticPr fontId="2"/>
  </si>
  <si>
    <t>・授業内でどうしてそうなるのかを話し合ったり考えたりすることを積み重ね，深く読む機会を継続して設けていく。
・朝の読書の時間や教科書の教材と関連させて本や文章を読むことなどを継続して行っていく。</t>
    <rPh sb="1" eb="3">
      <t>ジュギョウ</t>
    </rPh>
    <rPh sb="3" eb="4">
      <t>ナイ</t>
    </rPh>
    <rPh sb="43" eb="45">
      <t>ケイゾク</t>
    </rPh>
    <rPh sb="47" eb="48">
      <t>モウ</t>
    </rPh>
    <rPh sb="55" eb="56">
      <t>アサ</t>
    </rPh>
    <rPh sb="57" eb="59">
      <t>ドクショ</t>
    </rPh>
    <rPh sb="60" eb="62">
      <t>ジカン</t>
    </rPh>
    <rPh sb="63" eb="66">
      <t>キョウカショ</t>
    </rPh>
    <rPh sb="67" eb="69">
      <t>キョウザイ</t>
    </rPh>
    <rPh sb="70" eb="72">
      <t>カンレン</t>
    </rPh>
    <rPh sb="75" eb="76">
      <t>ホン</t>
    </rPh>
    <rPh sb="77" eb="79">
      <t>ブンショウ</t>
    </rPh>
    <rPh sb="80" eb="81">
      <t>ヨ</t>
    </rPh>
    <rPh sb="87" eb="89">
      <t>ケイゾク</t>
    </rPh>
    <rPh sb="91" eb="92">
      <t>オコナ</t>
    </rPh>
    <phoneticPr fontId="2"/>
  </si>
  <si>
    <t>〇韓国の国旗と位置を問う問題では，市の正答率を上回った。
●自然災害から生活を守る施設（防潮堤）について問う問題では，市の正答率を下回った。</t>
    <rPh sb="1" eb="3">
      <t>カンコク</t>
    </rPh>
    <rPh sb="4" eb="6">
      <t>コッキ</t>
    </rPh>
    <rPh sb="7" eb="9">
      <t>イチ</t>
    </rPh>
    <rPh sb="10" eb="11">
      <t>ト</t>
    </rPh>
    <rPh sb="12" eb="14">
      <t>モンダイ</t>
    </rPh>
    <rPh sb="17" eb="18">
      <t>シ</t>
    </rPh>
    <rPh sb="19" eb="21">
      <t>セイトウ</t>
    </rPh>
    <rPh sb="21" eb="22">
      <t>リツ</t>
    </rPh>
    <rPh sb="23" eb="25">
      <t>ウワマワ</t>
    </rPh>
    <rPh sb="30" eb="32">
      <t>シゼン</t>
    </rPh>
    <rPh sb="32" eb="34">
      <t>サイガイ</t>
    </rPh>
    <rPh sb="36" eb="38">
      <t>セイカツ</t>
    </rPh>
    <rPh sb="39" eb="40">
      <t>マモ</t>
    </rPh>
    <rPh sb="41" eb="43">
      <t>シセツ</t>
    </rPh>
    <rPh sb="44" eb="47">
      <t>ボウチョウテイ</t>
    </rPh>
    <rPh sb="52" eb="53">
      <t>ト</t>
    </rPh>
    <rPh sb="54" eb="56">
      <t>モンダイ</t>
    </rPh>
    <rPh sb="59" eb="60">
      <t>シ</t>
    </rPh>
    <rPh sb="61" eb="63">
      <t>セイトウ</t>
    </rPh>
    <rPh sb="63" eb="64">
      <t>リツ</t>
    </rPh>
    <rPh sb="65" eb="67">
      <t>シタマワ</t>
    </rPh>
    <phoneticPr fontId="2"/>
  </si>
  <si>
    <t xml:space="preserve">・授業で学習した内容について，資料集やインターネット等で詳しく調べ，自分たちの生活との関連づけをすることで，身近な問題として捉えられるようにする。
・普段から環境問題について話題にし，興味関心が高まるようにする。
</t>
    <rPh sb="1" eb="3">
      <t>ジュギョウ</t>
    </rPh>
    <rPh sb="4" eb="6">
      <t>ガクシュウ</t>
    </rPh>
    <rPh sb="8" eb="10">
      <t>ナイヨウ</t>
    </rPh>
    <rPh sb="15" eb="17">
      <t>シリョウ</t>
    </rPh>
    <rPh sb="17" eb="18">
      <t>シュウ</t>
    </rPh>
    <rPh sb="26" eb="27">
      <t>トウ</t>
    </rPh>
    <rPh sb="28" eb="29">
      <t>クワ</t>
    </rPh>
    <rPh sb="31" eb="32">
      <t>シラ</t>
    </rPh>
    <rPh sb="34" eb="36">
      <t>ジブン</t>
    </rPh>
    <rPh sb="39" eb="41">
      <t>セイカツ</t>
    </rPh>
    <rPh sb="43" eb="45">
      <t>カンレン</t>
    </rPh>
    <rPh sb="54" eb="56">
      <t>ミヂカ</t>
    </rPh>
    <rPh sb="57" eb="59">
      <t>モンダイ</t>
    </rPh>
    <rPh sb="62" eb="63">
      <t>トラ</t>
    </rPh>
    <rPh sb="75" eb="77">
      <t>フダン</t>
    </rPh>
    <rPh sb="79" eb="81">
      <t>カンキョウ</t>
    </rPh>
    <rPh sb="81" eb="83">
      <t>モンダイ</t>
    </rPh>
    <rPh sb="87" eb="89">
      <t>ワダイ</t>
    </rPh>
    <rPh sb="92" eb="94">
      <t>キョウミ</t>
    </rPh>
    <rPh sb="94" eb="96">
      <t>カンシン</t>
    </rPh>
    <rPh sb="97" eb="98">
      <t>タカ</t>
    </rPh>
    <phoneticPr fontId="2"/>
  </si>
  <si>
    <t>・日本の食糧生産について問題意識が高まるよう，教科書だけでなくニュース等で取り上げられた話題などを示し，関心をもって学習が進められるようにする。
・カントリーエレベーターなど,地域には見られない施設については，近隣で見られる場所の情報を共有したり，使い方が分かる資料で学習したりし，理解を深める。</t>
    <rPh sb="1" eb="3">
      <t>ニホン</t>
    </rPh>
    <rPh sb="4" eb="6">
      <t>ショクリョウ</t>
    </rPh>
    <rPh sb="6" eb="8">
      <t>セイサン</t>
    </rPh>
    <rPh sb="12" eb="14">
      <t>モンダイ</t>
    </rPh>
    <rPh sb="14" eb="16">
      <t>イシキ</t>
    </rPh>
    <rPh sb="17" eb="18">
      <t>タカ</t>
    </rPh>
    <rPh sb="23" eb="26">
      <t>キョウカショ</t>
    </rPh>
    <rPh sb="35" eb="36">
      <t>トウ</t>
    </rPh>
    <rPh sb="37" eb="38">
      <t>ト</t>
    </rPh>
    <rPh sb="39" eb="40">
      <t>ア</t>
    </rPh>
    <rPh sb="44" eb="46">
      <t>ワダイ</t>
    </rPh>
    <rPh sb="49" eb="50">
      <t>シメ</t>
    </rPh>
    <rPh sb="52" eb="54">
      <t>カンシン</t>
    </rPh>
    <rPh sb="58" eb="60">
      <t>ガクシュウ</t>
    </rPh>
    <rPh sb="61" eb="62">
      <t>スス</t>
    </rPh>
    <rPh sb="88" eb="90">
      <t>チイキ</t>
    </rPh>
    <rPh sb="92" eb="93">
      <t>ミ</t>
    </rPh>
    <rPh sb="97" eb="99">
      <t>シセツ</t>
    </rPh>
    <rPh sb="105" eb="107">
      <t>キンリン</t>
    </rPh>
    <rPh sb="108" eb="109">
      <t>ミ</t>
    </rPh>
    <rPh sb="112" eb="114">
      <t>バショ</t>
    </rPh>
    <rPh sb="115" eb="117">
      <t>ジョウホウ</t>
    </rPh>
    <rPh sb="118" eb="120">
      <t>キョウユウ</t>
    </rPh>
    <rPh sb="124" eb="125">
      <t>ツカ</t>
    </rPh>
    <rPh sb="126" eb="127">
      <t>カタ</t>
    </rPh>
    <rPh sb="128" eb="129">
      <t>ワ</t>
    </rPh>
    <rPh sb="131" eb="133">
      <t>シリョウ</t>
    </rPh>
    <rPh sb="134" eb="136">
      <t>ガクシュウ</t>
    </rPh>
    <rPh sb="141" eb="143">
      <t>リカイ</t>
    </rPh>
    <rPh sb="144" eb="145">
      <t>フカ</t>
    </rPh>
    <phoneticPr fontId="2"/>
  </si>
  <si>
    <t>〇キャリアカーと船に着目し，自動車の出荷の工夫について表現する問題では，市の正答率を上回った。
●日本の輸出品の資料を読み取る問題では，市の正答率を下回った。</t>
    <rPh sb="8" eb="9">
      <t>フネ</t>
    </rPh>
    <rPh sb="10" eb="12">
      <t>チャクモク</t>
    </rPh>
    <rPh sb="14" eb="17">
      <t>ジドウシャ</t>
    </rPh>
    <rPh sb="18" eb="20">
      <t>シュッカ</t>
    </rPh>
    <rPh sb="21" eb="23">
      <t>クフウ</t>
    </rPh>
    <rPh sb="27" eb="29">
      <t>ヒョウゲン</t>
    </rPh>
    <rPh sb="31" eb="33">
      <t>モンダイ</t>
    </rPh>
    <rPh sb="36" eb="37">
      <t>シ</t>
    </rPh>
    <rPh sb="38" eb="40">
      <t>セイトウ</t>
    </rPh>
    <rPh sb="40" eb="41">
      <t>リツ</t>
    </rPh>
    <rPh sb="42" eb="44">
      <t>ウワマワ</t>
    </rPh>
    <rPh sb="49" eb="51">
      <t>ニホン</t>
    </rPh>
    <rPh sb="52" eb="54">
      <t>ユシュツ</t>
    </rPh>
    <rPh sb="54" eb="55">
      <t>ヒン</t>
    </rPh>
    <rPh sb="56" eb="58">
      <t>シリョウ</t>
    </rPh>
    <rPh sb="59" eb="60">
      <t>ヨ</t>
    </rPh>
    <rPh sb="61" eb="62">
      <t>ト</t>
    </rPh>
    <rPh sb="63" eb="65">
      <t>モンダイ</t>
    </rPh>
    <rPh sb="68" eb="69">
      <t>シ</t>
    </rPh>
    <rPh sb="70" eb="72">
      <t>セイトウ</t>
    </rPh>
    <rPh sb="72" eb="73">
      <t>リツ</t>
    </rPh>
    <rPh sb="74" eb="76">
      <t>シタマワ</t>
    </rPh>
    <phoneticPr fontId="2"/>
  </si>
  <si>
    <t>・多様な情報メディアの特性を理解しながら，情報ネットワークに対する理解を，更に定着させていく。</t>
    <rPh sb="1" eb="3">
      <t>タヨウ</t>
    </rPh>
    <rPh sb="4" eb="6">
      <t>ジョウホウ</t>
    </rPh>
    <rPh sb="11" eb="13">
      <t>トクセイ</t>
    </rPh>
    <rPh sb="14" eb="16">
      <t>リカイ</t>
    </rPh>
    <rPh sb="21" eb="23">
      <t>ジョウホウ</t>
    </rPh>
    <rPh sb="30" eb="31">
      <t>タイ</t>
    </rPh>
    <rPh sb="33" eb="35">
      <t>リカイ</t>
    </rPh>
    <rPh sb="37" eb="38">
      <t>サラ</t>
    </rPh>
    <rPh sb="39" eb="41">
      <t>テイチャク</t>
    </rPh>
    <phoneticPr fontId="2"/>
  </si>
  <si>
    <t>○基本的人権の尊重について，生活の中の具体的事例を基に判断する問題では，市の正答率を大きく上回った。
○税金について理解しているかを問う問題では，市の正答率を上回った。</t>
    <rPh sb="1" eb="4">
      <t>キホンテキ</t>
    </rPh>
    <rPh sb="4" eb="6">
      <t>ジンケン</t>
    </rPh>
    <rPh sb="7" eb="9">
      <t>ソンチョウ</t>
    </rPh>
    <rPh sb="14" eb="16">
      <t>セイカツ</t>
    </rPh>
    <rPh sb="17" eb="18">
      <t>ナカ</t>
    </rPh>
    <rPh sb="19" eb="21">
      <t>グタイ</t>
    </rPh>
    <rPh sb="21" eb="22">
      <t>テキ</t>
    </rPh>
    <rPh sb="22" eb="24">
      <t>ジレイ</t>
    </rPh>
    <rPh sb="25" eb="26">
      <t>モト</t>
    </rPh>
    <rPh sb="27" eb="29">
      <t>ハンダン</t>
    </rPh>
    <rPh sb="42" eb="43">
      <t>オオ</t>
    </rPh>
    <rPh sb="52" eb="54">
      <t>ゼイキン</t>
    </rPh>
    <rPh sb="58" eb="60">
      <t>リカイ</t>
    </rPh>
    <rPh sb="66" eb="67">
      <t>ト</t>
    </rPh>
    <rPh sb="68" eb="70">
      <t>モンダイ</t>
    </rPh>
    <phoneticPr fontId="2"/>
  </si>
  <si>
    <t>・それぞれの時代の重要な人物について，行った政策や人物相互の関連を押さえる指導を行い，理解を深めさせていく。
・それぞれの時代の文化について，時代背景と関連づけて考える機会を増やすなどしてその特徴を理解し，表現できるようにする。
・自主学習等で主体的な学びを進められるようにする。</t>
    <rPh sb="6" eb="8">
      <t>ジダイ</t>
    </rPh>
    <rPh sb="9" eb="11">
      <t>ジュウヨウ</t>
    </rPh>
    <rPh sb="12" eb="14">
      <t>ジンブツ</t>
    </rPh>
    <rPh sb="19" eb="20">
      <t>オコナ</t>
    </rPh>
    <rPh sb="22" eb="24">
      <t>セイサク</t>
    </rPh>
    <rPh sb="25" eb="27">
      <t>ジンブツ</t>
    </rPh>
    <rPh sb="27" eb="29">
      <t>ソウゴ</t>
    </rPh>
    <rPh sb="30" eb="32">
      <t>カンレン</t>
    </rPh>
    <rPh sb="33" eb="34">
      <t>オ</t>
    </rPh>
    <rPh sb="37" eb="39">
      <t>シドウ</t>
    </rPh>
    <rPh sb="40" eb="41">
      <t>オコナ</t>
    </rPh>
    <rPh sb="43" eb="45">
      <t>リカイ</t>
    </rPh>
    <rPh sb="46" eb="47">
      <t>フカ</t>
    </rPh>
    <rPh sb="61" eb="63">
      <t>ジダイ</t>
    </rPh>
    <rPh sb="64" eb="66">
      <t>ブンカ</t>
    </rPh>
    <rPh sb="71" eb="73">
      <t>ジダイ</t>
    </rPh>
    <rPh sb="73" eb="75">
      <t>ハイケイ</t>
    </rPh>
    <rPh sb="96" eb="98">
      <t>トクチョウ</t>
    </rPh>
    <rPh sb="99" eb="101">
      <t>リカイ</t>
    </rPh>
    <rPh sb="103" eb="105">
      <t>ヒョウゲン</t>
    </rPh>
    <rPh sb="116" eb="118">
      <t>ジシュ</t>
    </rPh>
    <rPh sb="118" eb="120">
      <t>ガクシュウ</t>
    </rPh>
    <rPh sb="120" eb="121">
      <t>トウ</t>
    </rPh>
    <rPh sb="122" eb="125">
      <t>シュタイテキ</t>
    </rPh>
    <rPh sb="126" eb="127">
      <t>マナ</t>
    </rPh>
    <rPh sb="129" eb="130">
      <t>スス</t>
    </rPh>
    <phoneticPr fontId="2"/>
  </si>
  <si>
    <t>〇小数第一位×小数第一位の計算の問題の正答率は市全体を大きく上回った。
●２つの文字を使って表された式について，一方の文字の値から他方の文字の値を求める問題では，市の平均を下回った。</t>
    <phoneticPr fontId="2"/>
  </si>
  <si>
    <t>・計算技能のより確実な定着に向け，宿題や朝の学習等の内容を工夫する。
・数量の関係を明確に捉えられるように，図や数直線を活用して数量関係を可視化して考える活動を多く取り入れる。</t>
    <rPh sb="26" eb="28">
      <t>ナイヨウ</t>
    </rPh>
    <rPh sb="29" eb="31">
      <t>クフウ</t>
    </rPh>
    <rPh sb="74" eb="75">
      <t>カンガ</t>
    </rPh>
    <phoneticPr fontId="2"/>
  </si>
  <si>
    <t>◯正五角形の作図方法から，円の中心の周りにできる角の大きさを求める問題の正答率は，市の平均を大きく上回った。
〇半円と四分の一の円を組み合わせてできる図形の面積の求め方を説明する問題の正答率は，市の平均を大きく上回った。
●三角形の１つの外角の大きさを，その外角と隣り合わない２つの内角の大きさから求める問題の正答率は，市の平均を下回った。　</t>
    <rPh sb="112" eb="115">
      <t>サンカクケイ</t>
    </rPh>
    <rPh sb="119" eb="121">
      <t>ガイカク</t>
    </rPh>
    <rPh sb="122" eb="123">
      <t>オオ</t>
    </rPh>
    <rPh sb="129" eb="131">
      <t>ガイカク</t>
    </rPh>
    <rPh sb="132" eb="133">
      <t>トナ</t>
    </rPh>
    <rPh sb="134" eb="135">
      <t>ア</t>
    </rPh>
    <rPh sb="141" eb="143">
      <t>ナイカク</t>
    </rPh>
    <rPh sb="144" eb="145">
      <t>オオ</t>
    </rPh>
    <rPh sb="149" eb="150">
      <t>モト</t>
    </rPh>
    <rPh sb="152" eb="154">
      <t>モンダイ</t>
    </rPh>
    <phoneticPr fontId="2"/>
  </si>
  <si>
    <t>〇基準量と比較量から，割合を求める問題の正答率は，市の平均を大きく上回った。
●速さの単位の関係を理解し，時速を秒速や分速に直す問題の正答率は，市の平均を下回った。</t>
    <phoneticPr fontId="2"/>
  </si>
  <si>
    <t>・単位量あたりの大きさの学習を実生活と結び付けながら進めることによって，単位量あたりの考えの有用性を感じ取り，日常生活に活用できるようにしていく。
・速さの単位換算では，なぜ単位換算が必要なのかを十分に理解させた上で，繰り返し練習問題に取り組ませる。</t>
    <rPh sb="8" eb="9">
      <t>オオ</t>
    </rPh>
    <phoneticPr fontId="2"/>
  </si>
  <si>
    <t>・複数のグラフや表を使ってデータを分析する活動を調べ学習や総合的な学習の時間などで横断的に進めていく。
・割合の学習と関連付けるとともに，グラフから読み取れることは何か，読み取った特徴からどんなことが分かるか，というように順序立てて正しくデータを分析する機会を積極的に取り入れる。</t>
    <rPh sb="43" eb="44">
      <t>テキ</t>
    </rPh>
    <rPh sb="45" eb="46">
      <t>スス</t>
    </rPh>
    <phoneticPr fontId="2"/>
  </si>
  <si>
    <t>〇対照実験について，その必要性を話し合いながら計画を立てる取組をしたので，その成果が表われてきていると考えられる。
●溶け残った食塩を溶かす方法について問う問題では，市の平均よりは高いが，全国の正答率よりも低かった。実験が知識の定着につながっていないと考えられる。</t>
    <rPh sb="1" eb="3">
      <t>タイショウ</t>
    </rPh>
    <rPh sb="3" eb="5">
      <t>ジッケン</t>
    </rPh>
    <rPh sb="12" eb="15">
      <t>ヒツヨウセイ</t>
    </rPh>
    <rPh sb="16" eb="17">
      <t>ハナ</t>
    </rPh>
    <rPh sb="18" eb="19">
      <t>ア</t>
    </rPh>
    <rPh sb="23" eb="25">
      <t>ケイカク</t>
    </rPh>
    <rPh sb="26" eb="27">
      <t>タ</t>
    </rPh>
    <rPh sb="29" eb="31">
      <t>トリクミ</t>
    </rPh>
    <rPh sb="39" eb="41">
      <t>セイカ</t>
    </rPh>
    <rPh sb="42" eb="43">
      <t>アラ</t>
    </rPh>
    <rPh sb="51" eb="52">
      <t>カンガ</t>
    </rPh>
    <rPh sb="59" eb="60">
      <t>ト</t>
    </rPh>
    <rPh sb="61" eb="62">
      <t>ノコ</t>
    </rPh>
    <rPh sb="64" eb="66">
      <t>ショクエン</t>
    </rPh>
    <rPh sb="67" eb="68">
      <t>ト</t>
    </rPh>
    <rPh sb="70" eb="72">
      <t>ホウホウ</t>
    </rPh>
    <rPh sb="76" eb="77">
      <t>ト</t>
    </rPh>
    <rPh sb="78" eb="80">
      <t>モンダイ</t>
    </rPh>
    <rPh sb="83" eb="84">
      <t>シ</t>
    </rPh>
    <rPh sb="85" eb="87">
      <t>ヘイキン</t>
    </rPh>
    <rPh sb="90" eb="91">
      <t>タカ</t>
    </rPh>
    <rPh sb="94" eb="96">
      <t>ゼンコク</t>
    </rPh>
    <rPh sb="97" eb="99">
      <t>セイトウ</t>
    </rPh>
    <rPh sb="99" eb="100">
      <t>リツ</t>
    </rPh>
    <rPh sb="103" eb="104">
      <t>ヒク</t>
    </rPh>
    <rPh sb="108" eb="110">
      <t>ジッケン</t>
    </rPh>
    <rPh sb="111" eb="113">
      <t>チシキ</t>
    </rPh>
    <rPh sb="114" eb="116">
      <t>テイチャク</t>
    </rPh>
    <rPh sb="126" eb="127">
      <t>カンガ</t>
    </rPh>
    <phoneticPr fontId="2"/>
  </si>
  <si>
    <t>・実験前には，対照実験の必要性を知り，計画を立てる時間を設けて取り組む。
・実験結果が知識の定着につながっていないと考えられる。身近な生活と実験をつなげて考えることで，知識の定着につながるように，ポイントを絞って紹介することを授業に取り入れる。</t>
    <rPh sb="1" eb="3">
      <t>ジッケン</t>
    </rPh>
    <rPh sb="3" eb="4">
      <t>マエ</t>
    </rPh>
    <rPh sb="7" eb="9">
      <t>タイショウ</t>
    </rPh>
    <rPh sb="9" eb="11">
      <t>ジッケン</t>
    </rPh>
    <rPh sb="12" eb="15">
      <t>ヒツヨウセイ</t>
    </rPh>
    <rPh sb="16" eb="17">
      <t>シ</t>
    </rPh>
    <rPh sb="19" eb="21">
      <t>ケイカク</t>
    </rPh>
    <rPh sb="22" eb="23">
      <t>タ</t>
    </rPh>
    <rPh sb="25" eb="27">
      <t>ジカン</t>
    </rPh>
    <rPh sb="28" eb="29">
      <t>モウ</t>
    </rPh>
    <rPh sb="31" eb="32">
      <t>ト</t>
    </rPh>
    <rPh sb="33" eb="34">
      <t>ク</t>
    </rPh>
    <rPh sb="38" eb="40">
      <t>ジッケン</t>
    </rPh>
    <rPh sb="40" eb="42">
      <t>ケッカ</t>
    </rPh>
    <rPh sb="43" eb="45">
      <t>チシキ</t>
    </rPh>
    <rPh sb="46" eb="48">
      <t>テイチャク</t>
    </rPh>
    <rPh sb="58" eb="59">
      <t>カンガ</t>
    </rPh>
    <rPh sb="64" eb="66">
      <t>ミヂカ</t>
    </rPh>
    <rPh sb="67" eb="69">
      <t>セイカツ</t>
    </rPh>
    <rPh sb="70" eb="72">
      <t>ジッケン</t>
    </rPh>
    <rPh sb="77" eb="78">
      <t>カンガ</t>
    </rPh>
    <rPh sb="84" eb="86">
      <t>チシキ</t>
    </rPh>
    <rPh sb="87" eb="89">
      <t>テイチャク</t>
    </rPh>
    <rPh sb="103" eb="104">
      <t>シボ</t>
    </rPh>
    <rPh sb="106" eb="108">
      <t>ショウカイ</t>
    </rPh>
    <rPh sb="113" eb="115">
      <t>ジュギョウ</t>
    </rPh>
    <rPh sb="116" eb="117">
      <t>ト</t>
    </rPh>
    <rPh sb="118" eb="119">
      <t>イ</t>
    </rPh>
    <phoneticPr fontId="2"/>
  </si>
  <si>
    <t>〇天体の学習について，全員が体験できるような方法を取り入れて実験をすることで，月や太陽の位置を十分に理解することができたと考えられる。
●観察カードの月の様子から，観察した時刻を答える問題では，正答率が低かった。学校で一斉にできる観察ではなかったため，定着が難しかったと考えられる。</t>
    <rPh sb="1" eb="3">
      <t>テンタイ</t>
    </rPh>
    <rPh sb="4" eb="6">
      <t>ガクシュウ</t>
    </rPh>
    <rPh sb="11" eb="13">
      <t>ゼンイン</t>
    </rPh>
    <rPh sb="14" eb="16">
      <t>タイケン</t>
    </rPh>
    <rPh sb="22" eb="24">
      <t>ホウホウ</t>
    </rPh>
    <rPh sb="25" eb="26">
      <t>ト</t>
    </rPh>
    <rPh sb="27" eb="28">
      <t>イ</t>
    </rPh>
    <rPh sb="30" eb="32">
      <t>ジッケン</t>
    </rPh>
    <rPh sb="39" eb="40">
      <t>ツキ</t>
    </rPh>
    <rPh sb="41" eb="43">
      <t>タイヨウ</t>
    </rPh>
    <rPh sb="44" eb="46">
      <t>イチ</t>
    </rPh>
    <rPh sb="47" eb="49">
      <t>ジュウブン</t>
    </rPh>
    <rPh sb="50" eb="52">
      <t>リカイ</t>
    </rPh>
    <rPh sb="61" eb="62">
      <t>カンガ</t>
    </rPh>
    <rPh sb="69" eb="71">
      <t>カンサツ</t>
    </rPh>
    <rPh sb="75" eb="76">
      <t>ツキ</t>
    </rPh>
    <rPh sb="77" eb="79">
      <t>ヨウス</t>
    </rPh>
    <rPh sb="82" eb="84">
      <t>カンサツ</t>
    </rPh>
    <rPh sb="86" eb="88">
      <t>ジコク</t>
    </rPh>
    <rPh sb="89" eb="90">
      <t>コタ</t>
    </rPh>
    <rPh sb="92" eb="94">
      <t>モンダイ</t>
    </rPh>
    <rPh sb="97" eb="99">
      <t>セイトウ</t>
    </rPh>
    <rPh sb="99" eb="100">
      <t>リツ</t>
    </rPh>
    <rPh sb="101" eb="102">
      <t>ヒク</t>
    </rPh>
    <rPh sb="106" eb="108">
      <t>ガッコウ</t>
    </rPh>
    <rPh sb="109" eb="111">
      <t>イッセイ</t>
    </rPh>
    <rPh sb="115" eb="117">
      <t>カンサツ</t>
    </rPh>
    <rPh sb="126" eb="128">
      <t>テイチャク</t>
    </rPh>
    <rPh sb="129" eb="130">
      <t>ムズカ</t>
    </rPh>
    <rPh sb="135" eb="136">
      <t>カンガ</t>
    </rPh>
    <phoneticPr fontId="2"/>
  </si>
  <si>
    <t>・記述式の回答を求められた設問において，無回答の児童がいた。予想を立てたり，実験の結果について，文章で表すことを取り入れる。
・月の観察は，帰宅後家庭で実施することになるため，関心の高い児童とそうではない児童とで実施に差が出てしまった。家庭の都合でできない児童もいると考えられるため，観察してきた児童のカードを参考に，授業で共通理解を図る。</t>
    <rPh sb="1" eb="3">
      <t>キジュツ</t>
    </rPh>
    <rPh sb="3" eb="4">
      <t>シキ</t>
    </rPh>
    <rPh sb="5" eb="7">
      <t>カイトウ</t>
    </rPh>
    <rPh sb="8" eb="9">
      <t>モト</t>
    </rPh>
    <rPh sb="13" eb="15">
      <t>セツモン</t>
    </rPh>
    <rPh sb="20" eb="23">
      <t>ムカイトウ</t>
    </rPh>
    <rPh sb="24" eb="26">
      <t>ジドウ</t>
    </rPh>
    <rPh sb="30" eb="32">
      <t>ヨソウ</t>
    </rPh>
    <rPh sb="33" eb="34">
      <t>タ</t>
    </rPh>
    <rPh sb="38" eb="40">
      <t>ジッケン</t>
    </rPh>
    <rPh sb="41" eb="43">
      <t>ケッカ</t>
    </rPh>
    <rPh sb="48" eb="50">
      <t>ブンショウ</t>
    </rPh>
    <rPh sb="51" eb="52">
      <t>アラワ</t>
    </rPh>
    <rPh sb="56" eb="57">
      <t>ト</t>
    </rPh>
    <rPh sb="58" eb="59">
      <t>イ</t>
    </rPh>
    <rPh sb="64" eb="65">
      <t>ツキ</t>
    </rPh>
    <rPh sb="66" eb="68">
      <t>カンサツ</t>
    </rPh>
    <rPh sb="70" eb="73">
      <t>キタクゴ</t>
    </rPh>
    <rPh sb="73" eb="75">
      <t>カテイ</t>
    </rPh>
    <rPh sb="76" eb="78">
      <t>ジッシ</t>
    </rPh>
    <rPh sb="88" eb="90">
      <t>カンシン</t>
    </rPh>
    <rPh sb="91" eb="92">
      <t>タカ</t>
    </rPh>
    <rPh sb="93" eb="95">
      <t>ジドウ</t>
    </rPh>
    <rPh sb="102" eb="104">
      <t>ジドウ</t>
    </rPh>
    <rPh sb="106" eb="108">
      <t>ジッシ</t>
    </rPh>
    <rPh sb="109" eb="110">
      <t>サ</t>
    </rPh>
    <rPh sb="111" eb="112">
      <t>デ</t>
    </rPh>
    <rPh sb="118" eb="120">
      <t>カテイ</t>
    </rPh>
    <rPh sb="121" eb="123">
      <t>ツゴウ</t>
    </rPh>
    <rPh sb="128" eb="130">
      <t>ジドウ</t>
    </rPh>
    <rPh sb="134" eb="135">
      <t>カンガ</t>
    </rPh>
    <rPh sb="142" eb="144">
      <t>カンサツ</t>
    </rPh>
    <rPh sb="148" eb="150">
      <t>ジドウ</t>
    </rPh>
    <rPh sb="155" eb="157">
      <t>サンコウ</t>
    </rPh>
    <rPh sb="159" eb="161">
      <t>ジュギョウ</t>
    </rPh>
    <rPh sb="162" eb="164">
      <t>キョウツウ</t>
    </rPh>
    <rPh sb="164" eb="166">
      <t>リカイ</t>
    </rPh>
    <rPh sb="167" eb="168">
      <t>ハカ</t>
    </rPh>
    <phoneticPr fontId="2"/>
  </si>
  <si>
    <t>　友達と意見や考えを共有したり，コミュニケーションを図る手段の一つとして，タブレット型端末を活用して，話合い活動をするよう努めている。</t>
    <rPh sb="1" eb="3">
      <t>トモダチ</t>
    </rPh>
    <rPh sb="4" eb="6">
      <t>イケン</t>
    </rPh>
    <rPh sb="7" eb="8">
      <t>カンガ</t>
    </rPh>
    <rPh sb="10" eb="12">
      <t>キョウユウ</t>
    </rPh>
    <rPh sb="26" eb="27">
      <t>ハカ</t>
    </rPh>
    <rPh sb="28" eb="30">
      <t>シュダン</t>
    </rPh>
    <rPh sb="31" eb="32">
      <t>ヒト</t>
    </rPh>
    <rPh sb="42" eb="43">
      <t>カタ</t>
    </rPh>
    <rPh sb="43" eb="45">
      <t>タンマツ</t>
    </rPh>
    <rPh sb="46" eb="48">
      <t>カツヨウ</t>
    </rPh>
    <rPh sb="51" eb="53">
      <t>ハナシア</t>
    </rPh>
    <rPh sb="54" eb="56">
      <t>カツドウ</t>
    </rPh>
    <rPh sb="61" eb="62">
      <t>ツト</t>
    </rPh>
    <phoneticPr fontId="2"/>
  </si>
  <si>
    <t>・ＩＣＴ活用について，情報収集や情報活用についての肯定割合は，学年が上がるにつれて市の肯定割合より高くなってきているので，次年度も指導を継続していきたい。また，自分の考えを表現するための手段としてのＩＣＴ活用は，日頃から自分の考えをノートに書かせたりまとめさせたり，絵や図で表したりする学習活動と並行させながらの活用を進めていきたい。
・宿題の提出については，市の肯定割合を上回っているので，次年度も引き続き，学年に応じた宿題の量を心掛けて提示していきたい。計画的な家庭学習については，肯定割合が，市の肯定割合を下回っていることから，家庭学習の計画の立て方や，学習の内容を提示するなどし，充実を図っていきたい。</t>
    <rPh sb="4" eb="6">
      <t>カツヨウ</t>
    </rPh>
    <rPh sb="11" eb="13">
      <t>ジョウホウ</t>
    </rPh>
    <rPh sb="13" eb="15">
      <t>シュウシュウ</t>
    </rPh>
    <rPh sb="16" eb="18">
      <t>ジョウホウ</t>
    </rPh>
    <rPh sb="18" eb="20">
      <t>カツヨウ</t>
    </rPh>
    <rPh sb="25" eb="27">
      <t>コウテイ</t>
    </rPh>
    <rPh sb="27" eb="29">
      <t>ワリアイ</t>
    </rPh>
    <rPh sb="31" eb="33">
      <t>ガクネン</t>
    </rPh>
    <rPh sb="34" eb="35">
      <t>ア</t>
    </rPh>
    <rPh sb="41" eb="42">
      <t>シ</t>
    </rPh>
    <rPh sb="43" eb="45">
      <t>コウテイ</t>
    </rPh>
    <rPh sb="45" eb="47">
      <t>ワリアイ</t>
    </rPh>
    <rPh sb="49" eb="50">
      <t>タカ</t>
    </rPh>
    <rPh sb="61" eb="64">
      <t>ジネンド</t>
    </rPh>
    <rPh sb="65" eb="67">
      <t>シドウ</t>
    </rPh>
    <rPh sb="68" eb="70">
      <t>ケイゾク</t>
    </rPh>
    <rPh sb="80" eb="82">
      <t>ジブン</t>
    </rPh>
    <rPh sb="83" eb="84">
      <t>カンガ</t>
    </rPh>
    <rPh sb="86" eb="88">
      <t>ヒョウゲン</t>
    </rPh>
    <rPh sb="93" eb="95">
      <t>シュダン</t>
    </rPh>
    <rPh sb="100" eb="102">
      <t>カツヨウ</t>
    </rPh>
    <rPh sb="108" eb="110">
      <t>ジブン</t>
    </rPh>
    <rPh sb="111" eb="112">
      <t>カンガ</t>
    </rPh>
    <rPh sb="118" eb="119">
      <t>カ</t>
    </rPh>
    <rPh sb="133" eb="134">
      <t>エ</t>
    </rPh>
    <rPh sb="135" eb="136">
      <t>ズ</t>
    </rPh>
    <rPh sb="137" eb="138">
      <t>アラワ</t>
    </rPh>
    <rPh sb="141" eb="143">
      <t>ガクシュウ</t>
    </rPh>
    <rPh sb="145" eb="147">
      <t>カツドウ</t>
    </rPh>
    <rPh sb="148" eb="150">
      <t>ヘイコウ</t>
    </rPh>
    <rPh sb="156" eb="158">
      <t>カツヨウ</t>
    </rPh>
    <rPh sb="159" eb="160">
      <t>スス</t>
    </rPh>
    <rPh sb="167" eb="169">
      <t>シュクダイ</t>
    </rPh>
    <rPh sb="170" eb="172">
      <t>テイシュツ</t>
    </rPh>
    <rPh sb="178" eb="179">
      <t>シ</t>
    </rPh>
    <rPh sb="180" eb="182">
      <t>コウテイ</t>
    </rPh>
    <rPh sb="182" eb="184">
      <t>ワリアイ</t>
    </rPh>
    <rPh sb="185" eb="187">
      <t>ウワマワ</t>
    </rPh>
    <rPh sb="194" eb="197">
      <t>ジネンド</t>
    </rPh>
    <rPh sb="198" eb="200">
      <t>ガクネン</t>
    </rPh>
    <rPh sb="200" eb="201">
      <t>ヒ</t>
    </rPh>
    <rPh sb="202" eb="203">
      <t>ツヅ</t>
    </rPh>
    <rPh sb="206" eb="207">
      <t>オウ</t>
    </rPh>
    <rPh sb="209" eb="211">
      <t>シュクダイ</t>
    </rPh>
    <rPh sb="212" eb="213">
      <t>リョウ</t>
    </rPh>
    <rPh sb="214" eb="215">
      <t>リョウ</t>
    </rPh>
    <rPh sb="216" eb="218">
      <t>ココロガ</t>
    </rPh>
    <rPh sb="220" eb="222">
      <t>テイジ</t>
    </rPh>
    <rPh sb="229" eb="232">
      <t>ケイカクテキ</t>
    </rPh>
    <rPh sb="233" eb="235">
      <t>カテイ</t>
    </rPh>
    <rPh sb="243" eb="245">
      <t>ワリアイ</t>
    </rPh>
    <rPh sb="247" eb="248">
      <t>シ</t>
    </rPh>
    <rPh sb="249" eb="251">
      <t>コウテイ</t>
    </rPh>
    <rPh sb="251" eb="253">
      <t>ワリアイ</t>
    </rPh>
    <rPh sb="254" eb="256">
      <t>シタマワ</t>
    </rPh>
    <rPh sb="265" eb="267">
      <t>カテイ</t>
    </rPh>
    <rPh sb="267" eb="269">
      <t>ガクシュウ</t>
    </rPh>
    <rPh sb="269" eb="271">
      <t>ガクシュウ</t>
    </rPh>
    <rPh sb="272" eb="274">
      <t>ケイカク</t>
    </rPh>
    <rPh sb="275" eb="276">
      <t>タ</t>
    </rPh>
    <rPh sb="277" eb="278">
      <t>カタ</t>
    </rPh>
    <rPh sb="280" eb="282">
      <t>ガクシュウ</t>
    </rPh>
    <rPh sb="297" eb="298">
      <t>ハカ</t>
    </rPh>
    <phoneticPr fontId="2"/>
  </si>
  <si>
    <t>○豊臣秀吉が行った検地と刀狩について，目的の共通点を判断する問題では，市の正答率を上回った。
●室町時代の文化について理解しているかを問う問題では，市の正答率を下回った。</t>
    <rPh sb="1" eb="3">
      <t>トヨトミ</t>
    </rPh>
    <rPh sb="3" eb="5">
      <t>ヒデヨシ</t>
    </rPh>
    <rPh sb="6" eb="7">
      <t>オコナ</t>
    </rPh>
    <rPh sb="9" eb="11">
      <t>ケンチ</t>
    </rPh>
    <rPh sb="12" eb="13">
      <t>カタナ</t>
    </rPh>
    <rPh sb="13" eb="14">
      <t>ガ</t>
    </rPh>
    <rPh sb="19" eb="21">
      <t>モクテキ</t>
    </rPh>
    <rPh sb="22" eb="25">
      <t>キョウツウテン</t>
    </rPh>
    <rPh sb="26" eb="28">
      <t>ハンダン</t>
    </rPh>
    <rPh sb="30" eb="32">
      <t>モンダイ</t>
    </rPh>
    <rPh sb="35" eb="36">
      <t>シ</t>
    </rPh>
    <rPh sb="37" eb="39">
      <t>セイトウ</t>
    </rPh>
    <rPh sb="40" eb="41">
      <t>リツ</t>
    </rPh>
    <rPh sb="42" eb="44">
      <t>ウワマワ</t>
    </rPh>
    <phoneticPr fontId="2"/>
  </si>
  <si>
    <t>・漢字ドリルや漢字練習帳，ＡＩ型ドリルを活用して毎日，家庭学習で漢字を書くことを習慣化させるとともに，漢字のもつ意味や使い方等に意図的に着目させる指導を工夫する。
・タブレット型端末の普及に伴い，文章をキーボードで打ち込み，予測変換を行う機会が増えている。文章として書く作業も並行して，学習を進めていく。</t>
    <rPh sb="15" eb="16">
      <t>ガタ</t>
    </rPh>
    <rPh sb="51" eb="53">
      <t>カンジ</t>
    </rPh>
    <rPh sb="56" eb="58">
      <t>イミ</t>
    </rPh>
    <rPh sb="59" eb="60">
      <t>ツカ</t>
    </rPh>
    <rPh sb="61" eb="62">
      <t>カタ</t>
    </rPh>
    <rPh sb="62" eb="63">
      <t>ナド</t>
    </rPh>
    <rPh sb="64" eb="67">
      <t>イトテキ</t>
    </rPh>
    <rPh sb="68" eb="70">
      <t>チャクモク</t>
    </rPh>
    <rPh sb="73" eb="75">
      <t>シドウ</t>
    </rPh>
    <rPh sb="76" eb="78">
      <t>クフウ</t>
    </rPh>
    <rPh sb="88" eb="89">
      <t>ガタ</t>
    </rPh>
    <rPh sb="89" eb="91">
      <t>タンマツ</t>
    </rPh>
    <rPh sb="92" eb="94">
      <t>フキュウ</t>
    </rPh>
    <rPh sb="95" eb="96">
      <t>トモナ</t>
    </rPh>
    <rPh sb="98" eb="100">
      <t>ブンショウ</t>
    </rPh>
    <rPh sb="107" eb="108">
      <t>ウ</t>
    </rPh>
    <rPh sb="109" eb="110">
      <t>コ</t>
    </rPh>
    <rPh sb="112" eb="114">
      <t>ヨソク</t>
    </rPh>
    <rPh sb="114" eb="116">
      <t>ヘンカン</t>
    </rPh>
    <rPh sb="117" eb="118">
      <t>オコナ</t>
    </rPh>
    <rPh sb="119" eb="121">
      <t>キカイ</t>
    </rPh>
    <rPh sb="122" eb="123">
      <t>フ</t>
    </rPh>
    <rPh sb="128" eb="130">
      <t>ブンショウ</t>
    </rPh>
    <rPh sb="133" eb="134">
      <t>カ</t>
    </rPh>
    <rPh sb="135" eb="137">
      <t>サギョウ</t>
    </rPh>
    <rPh sb="138" eb="140">
      <t>ヘイコウ</t>
    </rPh>
    <rPh sb="143" eb="145">
      <t>ガクシュウ</t>
    </rPh>
    <rPh sb="146" eb="147">
      <t>スス</t>
    </rPh>
    <phoneticPr fontId="2"/>
  </si>
  <si>
    <t>〇地産地消の取組について問う問題では，市の正答率を上回った。
●カントリーエレベーターについて問う問題では，市の正答率を下回った。</t>
    <rPh sb="1" eb="5">
      <t>チサンチショウ</t>
    </rPh>
    <rPh sb="6" eb="7">
      <t>ト</t>
    </rPh>
    <rPh sb="7" eb="8">
      <t>ク</t>
    </rPh>
    <rPh sb="12" eb="13">
      <t>ト</t>
    </rPh>
    <rPh sb="14" eb="16">
      <t>モンダイ</t>
    </rPh>
    <rPh sb="19" eb="20">
      <t>シ</t>
    </rPh>
    <rPh sb="21" eb="23">
      <t>セイトウ</t>
    </rPh>
    <rPh sb="23" eb="24">
      <t>リツ</t>
    </rPh>
    <rPh sb="25" eb="27">
      <t>ウワマワ</t>
    </rPh>
    <rPh sb="47" eb="48">
      <t>ト</t>
    </rPh>
    <rPh sb="49" eb="51">
      <t>モンダイ</t>
    </rPh>
    <rPh sb="54" eb="55">
      <t>シ</t>
    </rPh>
    <rPh sb="56" eb="58">
      <t>セイトウ</t>
    </rPh>
    <rPh sb="58" eb="59">
      <t>リツ</t>
    </rPh>
    <rPh sb="60" eb="62">
      <t>シタマワ</t>
    </rPh>
    <phoneticPr fontId="2"/>
  </si>
  <si>
    <t>○メディアの特徴を理解しているかを問う問題では，市の正答率を上回った。
○資料に着目して，コンビニエンスストアで情報を活用するメリットとしてふさわしいものを判断する問題では，市の正答率を上回った。</t>
    <rPh sb="6" eb="8">
      <t>トクチョウ</t>
    </rPh>
    <rPh sb="9" eb="11">
      <t>リカイ</t>
    </rPh>
    <rPh sb="17" eb="18">
      <t>ト</t>
    </rPh>
    <rPh sb="19" eb="21">
      <t>モンダイ</t>
    </rPh>
    <rPh sb="30" eb="31">
      <t>ウエ</t>
    </rPh>
    <rPh sb="37" eb="39">
      <t>シリョウ</t>
    </rPh>
    <rPh sb="40" eb="42">
      <t>チャクモク</t>
    </rPh>
    <rPh sb="56" eb="58">
      <t>ジョウホウ</t>
    </rPh>
    <rPh sb="59" eb="61">
      <t>カツヨウ</t>
    </rPh>
    <rPh sb="78" eb="80">
      <t>ハンダン</t>
    </rPh>
    <rPh sb="82" eb="84">
      <t>モンダイ</t>
    </rPh>
    <rPh sb="87" eb="88">
      <t>シ</t>
    </rPh>
    <rPh sb="89" eb="91">
      <t>セイトウ</t>
    </rPh>
    <rPh sb="91" eb="92">
      <t>リツ</t>
    </rPh>
    <rPh sb="93" eb="95">
      <t>ウワマワ</t>
    </rPh>
    <phoneticPr fontId="2"/>
  </si>
  <si>
    <t>〇ドットプロットから中央値を読み取る問題の正答率は，市の平均を大きく上回った。
●折れ線グラフを読み取る問題の正答率は，市の平均を下回った。
●帯グラフの正しい読み取り方を説明する問題の正答率は，市の平均より低く，その数値も低かった。</t>
    <rPh sb="109" eb="111">
      <t>スウチ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</si>
</sst>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name val="ＭＳ ゴシック"/>
      <family val="3"/>
      <charset val="128"/>
    </font>
  </fonts>
  <fills count="2">
    <fill>
      <patternFill patternType="none"/>
    </fill>
    <fill>
      <patternFill patternType="gray125"/>
    </fill>
  </fills>
  <borders count="34">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s>
  <cellStyleXfs count="2">
    <xf numFmtId="0" fontId="0" fillId="0" borderId="0">
      <alignment vertical="center"/>
    </xf>
    <xf numFmtId="0" fontId="1" fillId="0" borderId="0"/>
  </cellStyleXfs>
  <cellXfs count="90">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1" fillId="0" borderId="9" xfId="1" applyFont="1" applyBorder="1" applyAlignment="1">
      <alignment horizontal="left" vertical="center" shrinkToFi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0" fontId="14" fillId="0" borderId="29" xfId="1" applyFont="1" applyBorder="1" applyAlignment="1">
      <alignment horizontal="left" vertical="top" wrapText="1"/>
    </xf>
    <xf numFmtId="0" fontId="14" fillId="0" borderId="30" xfId="1" applyFont="1" applyBorder="1" applyAlignment="1">
      <alignment horizontal="left" vertical="top" wrapText="1"/>
    </xf>
    <xf numFmtId="0" fontId="14" fillId="0" borderId="31"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8" fillId="0" borderId="29" xfId="1" applyFont="1" applyBorder="1" applyAlignment="1">
      <alignment horizontal="left" vertical="top" wrapText="1"/>
    </xf>
    <xf numFmtId="0" fontId="15" fillId="0" borderId="32" xfId="1" applyFont="1" applyBorder="1" applyAlignment="1">
      <alignment horizontal="left" vertical="top" wrapText="1"/>
    </xf>
    <xf numFmtId="0" fontId="1" fillId="0" borderId="32" xfId="1" applyBorder="1" applyAlignment="1">
      <alignment horizontal="left" vertical="top" wrapText="1"/>
    </xf>
    <xf numFmtId="0" fontId="1" fillId="0" borderId="33" xfId="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'小学校6年国語 '!$W$99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'小学校6年国語 '!$V$100:$V$120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 '!$W$100:$W$120</c:f>
              <c:numCache>
                <c:formatCode>0.0_ </c:formatCode>
                <c:ptCount val="8"/>
                <c:pt idx="0">
                  <c:v>66.93017127799736</c:v>
                </c:pt>
                <c:pt idx="1">
                  <c:v>71.739130434782609</c:v>
                </c:pt>
                <c:pt idx="2">
                  <c:v>63.768115942028984</c:v>
                </c:pt>
                <c:pt idx="3">
                  <c:v>76.811594202898547</c:v>
                </c:pt>
                <c:pt idx="4">
                  <c:v>58.937198067632849</c:v>
                </c:pt>
                <c:pt idx="5">
                  <c:v>79.951690821256037</c:v>
                </c:pt>
                <c:pt idx="6">
                  <c:v>67.391304347826093</c:v>
                </c:pt>
                <c:pt idx="7">
                  <c:v>70.917874396135261</c:v>
                </c:pt>
              </c:numCache>
            </c:numRef>
          </c:val>
          <c:extLst>
            <c:ext xmlns:c16="http://schemas.microsoft.com/office/drawing/2014/chart" uri="{C3380CC4-5D6E-409C-BE32-E72D297353CC}">
              <c16:uniqueId val="{00000000-B7EF-41A5-9499-5FF32DD92C19}"/>
            </c:ext>
          </c:extLst>
        </c:ser>
        <c:ser>
          <c:idx val="1"/>
          <c:order val="1"/>
          <c:tx>
            <c:strRef>
              <c:f>'小学校6年国語 '!$X$99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'小学校6年国語 '!$V$100:$V$120</c:f>
              <c:strCache>
                <c:ptCount val="8"/>
                <c:pt idx="0">
                  <c:v>言葉の特徴や
使い方に関する事項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'小学校6年国語 '!$X$100:$X$120</c:f>
              <c:numCache>
                <c:formatCode>0.0_ </c:formatCode>
                <c:ptCount val="8"/>
                <c:pt idx="0">
                  <c:v>69.94633680476602</c:v>
                </c:pt>
                <c:pt idx="1">
                  <c:v>69.197098549274628</c:v>
                </c:pt>
                <c:pt idx="2">
                  <c:v>63.806903451725859</c:v>
                </c:pt>
                <c:pt idx="3">
                  <c:v>69.50141737535435</c:v>
                </c:pt>
                <c:pt idx="4">
                  <c:v>62.777221944305488</c:v>
                </c:pt>
                <c:pt idx="5">
                  <c:v>74.370518592629651</c:v>
                </c:pt>
                <c:pt idx="6">
                  <c:v>69.400771814478674</c:v>
                </c:pt>
                <c:pt idx="7">
                  <c:v>68.75937968984492</c:v>
                </c:pt>
              </c:numCache>
            </c:numRef>
          </c:val>
          <c:extLst>
            <c:ext xmlns:c16="http://schemas.microsoft.com/office/drawing/2014/chart" uri="{C3380CC4-5D6E-409C-BE32-E72D297353CC}">
              <c16:uniqueId val="{00000001-B7EF-41A5-9499-5FF32DD92C19}"/>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小学校6年社会!$W$100:$W$120</c:f>
              <c:numCache>
                <c:formatCode>0.0_ </c:formatCode>
                <c:ptCount val="8"/>
                <c:pt idx="0">
                  <c:v>73.043478260869563</c:v>
                </c:pt>
                <c:pt idx="1">
                  <c:v>84.05797101449275</c:v>
                </c:pt>
                <c:pt idx="2">
                  <c:v>78.260869565217391</c:v>
                </c:pt>
                <c:pt idx="3">
                  <c:v>81.159420289855078</c:v>
                </c:pt>
                <c:pt idx="4">
                  <c:v>77.173913043478265</c:v>
                </c:pt>
                <c:pt idx="5">
                  <c:v>64.673913043478265</c:v>
                </c:pt>
                <c:pt idx="6">
                  <c:v>76.425120772946855</c:v>
                </c:pt>
                <c:pt idx="7">
                  <c:v>69.420289855072468</c:v>
                </c:pt>
              </c:numCache>
            </c:numRef>
          </c:val>
          <c:extLst>
            <c:ext xmlns:c16="http://schemas.microsoft.com/office/drawing/2014/chart" uri="{C3380CC4-5D6E-409C-BE32-E72D297353CC}">
              <c16:uniqueId val="{00000000-2871-407B-9947-028EE1A62367}"/>
            </c:ext>
          </c:extLst>
        </c:ser>
        <c:ser>
          <c:idx val="1"/>
          <c:order val="1"/>
          <c:tx>
            <c:strRef>
              <c:f>小学校6年社会!$X$99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小学校6年社会!$V$100:$V$120</c:f>
              <c:strCache>
                <c:ptCount val="8"/>
                <c:pt idx="0">
                  <c:v>国土の自然環境
などの様子</c:v>
                </c:pt>
                <c:pt idx="1">
                  <c:v>農業や水産業</c:v>
                </c:pt>
                <c:pt idx="2">
                  <c:v>工業生産</c:v>
                </c:pt>
                <c:pt idx="3">
                  <c:v>産業と情報との関わり</c:v>
                </c:pt>
                <c:pt idx="4">
                  <c:v>日本の政治</c:v>
                </c:pt>
                <c:pt idx="5">
                  <c:v>日本の歴史</c:v>
                </c:pt>
                <c:pt idx="6">
                  <c:v>知識・技能</c:v>
                </c:pt>
                <c:pt idx="7">
                  <c:v>思考・判断・表現</c:v>
                </c:pt>
              </c:strCache>
            </c:strRef>
          </c:cat>
          <c:val>
            <c:numRef>
              <c:f>小学校6年社会!$X$100:$X$120</c:f>
              <c:numCache>
                <c:formatCode>0.0_ </c:formatCode>
                <c:ptCount val="8"/>
                <c:pt idx="0">
                  <c:v>71.637543684473286</c:v>
                </c:pt>
                <c:pt idx="1">
                  <c:v>81.502745881178242</c:v>
                </c:pt>
                <c:pt idx="2">
                  <c:v>78.731902146779831</c:v>
                </c:pt>
                <c:pt idx="3">
                  <c:v>77.209186220668997</c:v>
                </c:pt>
                <c:pt idx="4">
                  <c:v>73.065401897154274</c:v>
                </c:pt>
                <c:pt idx="5">
                  <c:v>62.013230154767847</c:v>
                </c:pt>
                <c:pt idx="6">
                  <c:v>74.636378765185555</c:v>
                </c:pt>
                <c:pt idx="7">
                  <c:v>66.213180229655521</c:v>
                </c:pt>
              </c:numCache>
            </c:numRef>
          </c:val>
          <c:extLst>
            <c:ext xmlns:c16="http://schemas.microsoft.com/office/drawing/2014/chart" uri="{C3380CC4-5D6E-409C-BE32-E72D297353CC}">
              <c16:uniqueId val="{00000001-2871-407B-9947-028EE1A62367}"/>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小学校6年算数!$W$99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小学校6年算数!$W$100:$W$120</c:f>
              <c:numCache>
                <c:formatCode>0.0_ </c:formatCode>
                <c:ptCount val="6"/>
                <c:pt idx="0">
                  <c:v>77.865612648221344</c:v>
                </c:pt>
                <c:pt idx="1">
                  <c:v>73.043478260869563</c:v>
                </c:pt>
                <c:pt idx="2">
                  <c:v>65.217391304347828</c:v>
                </c:pt>
                <c:pt idx="3">
                  <c:v>71.014492753623188</c:v>
                </c:pt>
                <c:pt idx="4">
                  <c:v>74.420289855072468</c:v>
                </c:pt>
                <c:pt idx="5">
                  <c:v>72.028985507246375</c:v>
                </c:pt>
              </c:numCache>
            </c:numRef>
          </c:val>
          <c:extLst>
            <c:ext xmlns:c16="http://schemas.microsoft.com/office/drawing/2014/chart" uri="{C3380CC4-5D6E-409C-BE32-E72D297353CC}">
              <c16:uniqueId val="{00000000-1DF8-4526-922E-F52A59EC2C9D}"/>
            </c:ext>
          </c:extLst>
        </c:ser>
        <c:ser>
          <c:idx val="1"/>
          <c:order val="1"/>
          <c:tx>
            <c:strRef>
              <c:f>小学校6年算数!$X$99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小学校6年算数!$V$100:$V$120</c:f>
              <c:strCache>
                <c:ptCount val="6"/>
                <c:pt idx="0">
                  <c:v>数と計算</c:v>
                </c:pt>
                <c:pt idx="1">
                  <c:v>図形</c:v>
                </c:pt>
                <c:pt idx="2">
                  <c:v>変化と関係</c:v>
                </c:pt>
                <c:pt idx="3">
                  <c:v>データの活用</c:v>
                </c:pt>
                <c:pt idx="4">
                  <c:v>知識・技能</c:v>
                </c:pt>
                <c:pt idx="5">
                  <c:v>思考・判断・表現</c:v>
                </c:pt>
              </c:strCache>
            </c:strRef>
          </c:cat>
          <c:val>
            <c:numRef>
              <c:f>小学校6年算数!$X$100:$X$120</c:f>
              <c:numCache>
                <c:formatCode>0.0_ </c:formatCode>
                <c:ptCount val="6"/>
                <c:pt idx="0">
                  <c:v>71.779071353858754</c:v>
                </c:pt>
                <c:pt idx="1">
                  <c:v>67.683841920960489</c:v>
                </c:pt>
                <c:pt idx="2">
                  <c:v>63.440053360013344</c:v>
                </c:pt>
                <c:pt idx="3">
                  <c:v>66.745872936468231</c:v>
                </c:pt>
                <c:pt idx="4">
                  <c:v>68.630565282641314</c:v>
                </c:pt>
                <c:pt idx="5">
                  <c:v>68.459229614807398</c:v>
                </c:pt>
              </c:numCache>
            </c:numRef>
          </c:val>
          <c:extLst>
            <c:ext xmlns:c16="http://schemas.microsoft.com/office/drawing/2014/chart" uri="{C3380CC4-5D6E-409C-BE32-E72D297353CC}">
              <c16:uniqueId val="{00000001-1DF8-4526-922E-F52A59EC2C9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小学校6年理科!$W$99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小学校6年理科!$W$100:$W$120</c:f>
              <c:numCache>
                <c:formatCode>0.0_ </c:formatCode>
                <c:ptCount val="4"/>
                <c:pt idx="0">
                  <c:v>75.672877846790897</c:v>
                </c:pt>
                <c:pt idx="1">
                  <c:v>81.739130434782609</c:v>
                </c:pt>
                <c:pt idx="2">
                  <c:v>83.530961791831359</c:v>
                </c:pt>
                <c:pt idx="3">
                  <c:v>75.925925925925938</c:v>
                </c:pt>
              </c:numCache>
            </c:numRef>
          </c:val>
          <c:extLst>
            <c:ext xmlns:c16="http://schemas.microsoft.com/office/drawing/2014/chart" uri="{C3380CC4-5D6E-409C-BE32-E72D297353CC}">
              <c16:uniqueId val="{00000000-DA49-43B6-85E7-37E3954DB384}"/>
            </c:ext>
          </c:extLst>
        </c:ser>
        <c:ser>
          <c:idx val="1"/>
          <c:order val="1"/>
          <c:tx>
            <c:strRef>
              <c:f>小学校6年理科!$X$99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小学校6年理科!$V$100:$V$120</c:f>
              <c:strCache>
                <c:ptCount val="4"/>
                <c:pt idx="0">
                  <c:v>物質・エネルギー</c:v>
                </c:pt>
                <c:pt idx="1">
                  <c:v>生命・地球</c:v>
                </c:pt>
                <c:pt idx="2">
                  <c:v>知識・技能</c:v>
                </c:pt>
                <c:pt idx="3">
                  <c:v>思考・判断・表現</c:v>
                </c:pt>
              </c:strCache>
            </c:strRef>
          </c:cat>
          <c:val>
            <c:numRef>
              <c:f>小学校6年理科!$X$100:$X$120</c:f>
              <c:numCache>
                <c:formatCode>0.0_ </c:formatCode>
                <c:ptCount val="4"/>
                <c:pt idx="0">
                  <c:v>69.859671617338023</c:v>
                </c:pt>
                <c:pt idx="1">
                  <c:v>75.076871935510681</c:v>
                </c:pt>
                <c:pt idx="2">
                  <c:v>77.801953718184095</c:v>
                </c:pt>
                <c:pt idx="3">
                  <c:v>69.353721709742658</c:v>
                </c:pt>
              </c:numCache>
            </c:numRef>
          </c:val>
          <c:extLst>
            <c:ext xmlns:c16="http://schemas.microsoft.com/office/drawing/2014/chart" uri="{C3380CC4-5D6E-409C-BE32-E72D297353CC}">
              <c16:uniqueId val="{00000001-DA49-43B6-85E7-37E3954DB384}"/>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13C62D0B-D844-4754-A9A7-73503C7AA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C046-35CE-4899-8DEB-C0D3C9BEAE9A}">
  <sheetPr>
    <pageSetUpPr fitToPage="1"/>
  </sheetPr>
  <dimension ref="A1:Y142"/>
  <sheetViews>
    <sheetView view="pageBreakPreview" topLeftCell="A68" zoomScale="80" zoomScaleNormal="100" zoomScaleSheetLayoutView="80" workbookViewId="0">
      <selection activeCell="I70" sqref="I70:P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1"/>
      <c r="B25" s="51"/>
      <c r="C25" s="51"/>
      <c r="D25" s="51"/>
      <c r="E25" s="52" t="s">
        <v>1</v>
      </c>
      <c r="F25" s="53"/>
      <c r="G25" s="54"/>
      <c r="U25" s="51"/>
      <c r="V25" s="51"/>
      <c r="W25" s="52" t="s">
        <v>1</v>
      </c>
      <c r="X25" s="53"/>
      <c r="Y25" s="54"/>
    </row>
    <row r="26" spans="1:25" x14ac:dyDescent="0.15">
      <c r="A26" s="51"/>
      <c r="B26" s="51"/>
      <c r="C26" s="51"/>
      <c r="D26" s="51"/>
      <c r="E26" s="19" t="s">
        <v>2</v>
      </c>
      <c r="F26" s="20" t="s">
        <v>3</v>
      </c>
      <c r="G26" s="21" t="s">
        <v>4</v>
      </c>
      <c r="U26" s="51"/>
      <c r="V26" s="51"/>
      <c r="W26" s="19" t="s">
        <v>2</v>
      </c>
      <c r="X26" s="20" t="s">
        <v>3</v>
      </c>
      <c r="Y26" s="21" t="s">
        <v>4</v>
      </c>
    </row>
    <row r="27" spans="1:25" hidden="1" x14ac:dyDescent="0.15">
      <c r="A27" s="55" t="s">
        <v>5</v>
      </c>
      <c r="B27" s="58" t="str">
        <f t="shared" ref="B27:B47" si="0">IF(V27&lt;&gt;"",V27,"")</f>
        <v>インタビューの内容を聞き取る</v>
      </c>
      <c r="C27" s="59"/>
      <c r="D27" s="60"/>
      <c r="E27" s="22">
        <f t="shared" ref="E27:G47" si="1">IF(W27&lt;&gt;"",W27,"")</f>
        <v>76.811594202898547</v>
      </c>
      <c r="F27" s="23">
        <f t="shared" si="1"/>
        <v>69.50141737535435</v>
      </c>
      <c r="G27" s="24">
        <f t="shared" si="1"/>
        <v>10</v>
      </c>
      <c r="U27" s="61" t="s">
        <v>5</v>
      </c>
      <c r="V27" s="47" t="str">
        <f t="shared" ref="V27:Y42" si="2">IF(V100&lt;&gt;"",V100,"")</f>
        <v>インタビューの内容を聞き取る</v>
      </c>
      <c r="W27" s="22">
        <f t="shared" si="2"/>
        <v>76.811594202898547</v>
      </c>
      <c r="X27" s="23">
        <f t="shared" si="2"/>
        <v>69.50141737535435</v>
      </c>
      <c r="Y27" s="24">
        <f t="shared" si="2"/>
        <v>10</v>
      </c>
    </row>
    <row r="28" spans="1:25" hidden="1" x14ac:dyDescent="0.15">
      <c r="A28" s="56"/>
      <c r="B28" s="64" t="str">
        <f t="shared" si="0"/>
        <v>漢字を読む</v>
      </c>
      <c r="C28" s="65"/>
      <c r="D28" s="66"/>
      <c r="E28" s="26">
        <f t="shared" si="1"/>
        <v>87.922705314009661</v>
      </c>
      <c r="F28" s="27">
        <f t="shared" si="1"/>
        <v>87.485409371352347</v>
      </c>
      <c r="G28" s="28">
        <f t="shared" si="1"/>
        <v>15</v>
      </c>
      <c r="U28" s="62"/>
      <c r="V28" s="29" t="str">
        <f t="shared" si="2"/>
        <v>漢字を読む</v>
      </c>
      <c r="W28" s="26">
        <f t="shared" si="2"/>
        <v>87.922705314009661</v>
      </c>
      <c r="X28" s="27">
        <f t="shared" si="2"/>
        <v>87.485409371352347</v>
      </c>
      <c r="Y28" s="28">
        <f t="shared" si="2"/>
        <v>15</v>
      </c>
    </row>
    <row r="29" spans="1:25" hidden="1" x14ac:dyDescent="0.15">
      <c r="A29" s="56"/>
      <c r="B29" s="64" t="str">
        <f t="shared" si="0"/>
        <v>漢字を書く</v>
      </c>
      <c r="C29" s="65"/>
      <c r="D29" s="66"/>
      <c r="E29" s="26">
        <f t="shared" si="1"/>
        <v>41.545893719806763</v>
      </c>
      <c r="F29" s="27">
        <f t="shared" si="1"/>
        <v>50.091712522928127</v>
      </c>
      <c r="G29" s="28">
        <f t="shared" si="1"/>
        <v>20</v>
      </c>
      <c r="U29" s="62"/>
      <c r="V29" s="29" t="str">
        <f t="shared" si="2"/>
        <v>漢字を書く</v>
      </c>
      <c r="W29" s="26">
        <f t="shared" si="2"/>
        <v>41.545893719806763</v>
      </c>
      <c r="X29" s="27">
        <f t="shared" si="2"/>
        <v>50.091712522928127</v>
      </c>
      <c r="Y29" s="28">
        <f t="shared" si="2"/>
        <v>20</v>
      </c>
    </row>
    <row r="30" spans="1:25" hidden="1" x14ac:dyDescent="0.15">
      <c r="A30" s="56"/>
      <c r="B30" s="64" t="str">
        <f t="shared" si="0"/>
        <v>言葉の学習</v>
      </c>
      <c r="C30" s="65"/>
      <c r="D30" s="66"/>
      <c r="E30" s="26">
        <f t="shared" si="1"/>
        <v>70.724637681159422</v>
      </c>
      <c r="F30" s="27">
        <f t="shared" si="1"/>
        <v>71.050525262631311</v>
      </c>
      <c r="G30" s="28">
        <f t="shared" si="1"/>
        <v>25</v>
      </c>
      <c r="U30" s="62"/>
      <c r="V30" s="29" t="str">
        <f t="shared" si="2"/>
        <v>言葉の学習</v>
      </c>
      <c r="W30" s="26">
        <f t="shared" si="2"/>
        <v>70.724637681159422</v>
      </c>
      <c r="X30" s="27">
        <f t="shared" si="2"/>
        <v>71.050525262631311</v>
      </c>
      <c r="Y30" s="28">
        <f t="shared" si="2"/>
        <v>25</v>
      </c>
    </row>
    <row r="31" spans="1:25" hidden="1" x14ac:dyDescent="0.15">
      <c r="A31" s="56"/>
      <c r="B31" s="64" t="str">
        <f t="shared" si="0"/>
        <v>物語の内容を読み取る</v>
      </c>
      <c r="C31" s="65"/>
      <c r="D31" s="66"/>
      <c r="E31" s="26">
        <f t="shared" si="1"/>
        <v>84.05797101449275</v>
      </c>
      <c r="F31" s="27">
        <f t="shared" si="1"/>
        <v>78.630982157745535</v>
      </c>
      <c r="G31" s="28">
        <f t="shared" si="1"/>
        <v>30</v>
      </c>
      <c r="U31" s="62"/>
      <c r="V31" s="29" t="str">
        <f t="shared" si="2"/>
        <v>物語の内容を読み取る</v>
      </c>
      <c r="W31" s="26">
        <f t="shared" si="2"/>
        <v>84.05797101449275</v>
      </c>
      <c r="X31" s="27">
        <f t="shared" si="2"/>
        <v>78.630982157745535</v>
      </c>
      <c r="Y31" s="28">
        <f t="shared" si="2"/>
        <v>30</v>
      </c>
    </row>
    <row r="32" spans="1:25" hidden="1" x14ac:dyDescent="0.15">
      <c r="A32" s="56"/>
      <c r="B32" s="64" t="str">
        <f t="shared" si="0"/>
        <v>説明文の内容を読み取る</v>
      </c>
      <c r="C32" s="65"/>
      <c r="D32" s="66"/>
      <c r="E32" s="26">
        <f t="shared" si="1"/>
        <v>75.845410628019323</v>
      </c>
      <c r="F32" s="27">
        <f t="shared" si="1"/>
        <v>70.110055027513752</v>
      </c>
      <c r="G32" s="28">
        <f t="shared" si="1"/>
        <v>35</v>
      </c>
      <c r="U32" s="62"/>
      <c r="V32" s="29" t="str">
        <f t="shared" si="2"/>
        <v>説明文の内容を読み取る</v>
      </c>
      <c r="W32" s="26">
        <f t="shared" si="2"/>
        <v>75.845410628019323</v>
      </c>
      <c r="X32" s="27">
        <f t="shared" si="2"/>
        <v>70.110055027513752</v>
      </c>
      <c r="Y32" s="28">
        <f t="shared" si="2"/>
        <v>35</v>
      </c>
    </row>
    <row r="33" spans="1:25" hidden="1" x14ac:dyDescent="0.15">
      <c r="A33" s="56"/>
      <c r="B33" s="64" t="str">
        <f t="shared" si="0"/>
        <v>ポスターを作る</v>
      </c>
      <c r="C33" s="65"/>
      <c r="D33" s="66"/>
      <c r="E33" s="26">
        <f t="shared" si="1"/>
        <v>54.347826086956516</v>
      </c>
      <c r="F33" s="27">
        <f t="shared" si="1"/>
        <v>61.480740370185089</v>
      </c>
      <c r="G33" s="28">
        <f t="shared" si="1"/>
        <v>40</v>
      </c>
      <c r="U33" s="62"/>
      <c r="V33" s="29" t="str">
        <f t="shared" si="2"/>
        <v>ポスターを作る</v>
      </c>
      <c r="W33" s="26">
        <f t="shared" si="2"/>
        <v>54.347826086956516</v>
      </c>
      <c r="X33" s="27">
        <f t="shared" si="2"/>
        <v>61.480740370185089</v>
      </c>
      <c r="Y33" s="28">
        <f t="shared" si="2"/>
        <v>40</v>
      </c>
    </row>
    <row r="34" spans="1:25" hidden="1" x14ac:dyDescent="0.15">
      <c r="A34" s="56"/>
      <c r="B34" s="64" t="str">
        <f t="shared" si="0"/>
        <v>文章を書く</v>
      </c>
      <c r="C34" s="65"/>
      <c r="D34" s="66"/>
      <c r="E34" s="26">
        <f t="shared" si="1"/>
        <v>61.231884057971016</v>
      </c>
      <c r="F34" s="27">
        <f t="shared" si="1"/>
        <v>63.425462731365677</v>
      </c>
      <c r="G34" s="28">
        <f t="shared" si="1"/>
        <v>45</v>
      </c>
      <c r="U34" s="62"/>
      <c r="V34" s="29" t="str">
        <f t="shared" si="2"/>
        <v>文章を書く</v>
      </c>
      <c r="W34" s="26">
        <f t="shared" si="2"/>
        <v>61.231884057971016</v>
      </c>
      <c r="X34" s="27">
        <f t="shared" si="2"/>
        <v>63.425462731365677</v>
      </c>
      <c r="Y34" s="28">
        <f t="shared" si="2"/>
        <v>45</v>
      </c>
    </row>
    <row r="35" spans="1:25" hidden="1" x14ac:dyDescent="0.15">
      <c r="A35" s="56"/>
      <c r="B35" s="64" t="str">
        <f t="shared" si="0"/>
        <v/>
      </c>
      <c r="C35" s="65"/>
      <c r="D35" s="66"/>
      <c r="E35" s="26" t="str">
        <f t="shared" si="1"/>
        <v/>
      </c>
      <c r="F35" s="27" t="str">
        <f t="shared" si="1"/>
        <v/>
      </c>
      <c r="G35" s="28">
        <f t="shared" si="1"/>
        <v>50</v>
      </c>
      <c r="U35" s="62"/>
      <c r="V35" s="29" t="str">
        <f t="shared" si="2"/>
        <v/>
      </c>
      <c r="W35" s="26" t="str">
        <f t="shared" si="2"/>
        <v/>
      </c>
      <c r="X35" s="27" t="str">
        <f t="shared" si="2"/>
        <v/>
      </c>
      <c r="Y35" s="28">
        <f t="shared" si="2"/>
        <v>50</v>
      </c>
    </row>
    <row r="36" spans="1:25" hidden="1" x14ac:dyDescent="0.15">
      <c r="A36" s="57"/>
      <c r="B36" s="48" t="str">
        <f t="shared" si="0"/>
        <v/>
      </c>
      <c r="C36" s="49"/>
      <c r="D36" s="50"/>
      <c r="E36" s="30" t="str">
        <f t="shared" si="1"/>
        <v/>
      </c>
      <c r="F36" s="31" t="str">
        <f t="shared" si="1"/>
        <v/>
      </c>
      <c r="G36" s="32">
        <f t="shared" si="1"/>
        <v>55</v>
      </c>
      <c r="U36" s="63"/>
      <c r="V36" s="33" t="str">
        <f t="shared" si="2"/>
        <v/>
      </c>
      <c r="W36" s="30" t="str">
        <f t="shared" si="2"/>
        <v/>
      </c>
      <c r="X36" s="31" t="str">
        <f t="shared" si="2"/>
        <v/>
      </c>
      <c r="Y36" s="32">
        <f t="shared" si="2"/>
        <v>55</v>
      </c>
    </row>
    <row r="37" spans="1:25" x14ac:dyDescent="0.15">
      <c r="A37" s="55" t="s">
        <v>6</v>
      </c>
      <c r="B37" s="67" t="str">
        <f t="shared" si="0"/>
        <v>言葉の特徴や
使い方に関する事項</v>
      </c>
      <c r="C37" s="68"/>
      <c r="D37" s="69"/>
      <c r="E37" s="22">
        <f t="shared" si="1"/>
        <v>66.93017127799736</v>
      </c>
      <c r="F37" s="23">
        <f t="shared" si="1"/>
        <v>69.94633680476602</v>
      </c>
      <c r="G37" s="24">
        <f t="shared" si="1"/>
        <v>72.294014899751502</v>
      </c>
      <c r="U37" s="55" t="s">
        <v>6</v>
      </c>
      <c r="V37" s="47" t="str">
        <f t="shared" si="2"/>
        <v>言葉の特徴や
使い方に関する事項</v>
      </c>
      <c r="W37" s="22">
        <f t="shared" si="2"/>
        <v>66.93017127799736</v>
      </c>
      <c r="X37" s="23">
        <f t="shared" si="2"/>
        <v>69.94633680476602</v>
      </c>
      <c r="Y37" s="24">
        <f t="shared" si="2"/>
        <v>72.294014899751502</v>
      </c>
    </row>
    <row r="38" spans="1:25" x14ac:dyDescent="0.15">
      <c r="A38" s="56"/>
      <c r="B38" s="64" t="str">
        <f t="shared" si="0"/>
        <v>情報の扱い方
に関する事項</v>
      </c>
      <c r="C38" s="65"/>
      <c r="D38" s="66"/>
      <c r="E38" s="26">
        <f t="shared" si="1"/>
        <v>71.739130434782609</v>
      </c>
      <c r="F38" s="27">
        <f t="shared" si="1"/>
        <v>69.197098549274628</v>
      </c>
      <c r="G38" s="28">
        <f t="shared" si="1"/>
        <v>73.007717585605263</v>
      </c>
      <c r="U38" s="56"/>
      <c r="V38" s="29" t="str">
        <f t="shared" si="2"/>
        <v>情報の扱い方
に関する事項</v>
      </c>
      <c r="W38" s="26">
        <f t="shared" si="2"/>
        <v>71.739130434782609</v>
      </c>
      <c r="X38" s="27">
        <f t="shared" si="2"/>
        <v>69.197098549274628</v>
      </c>
      <c r="Y38" s="28">
        <f t="shared" si="2"/>
        <v>73.007717585605263</v>
      </c>
    </row>
    <row r="39" spans="1:25" x14ac:dyDescent="0.15">
      <c r="A39" s="56"/>
      <c r="B39" s="64" t="str">
        <f t="shared" si="0"/>
        <v>我が国の言語文化
に関する事項</v>
      </c>
      <c r="C39" s="65"/>
      <c r="D39" s="66"/>
      <c r="E39" s="26">
        <f t="shared" si="1"/>
        <v>63.768115942028984</v>
      </c>
      <c r="F39" s="27">
        <f t="shared" si="1"/>
        <v>63.806903451725859</v>
      </c>
      <c r="G39" s="28">
        <f t="shared" si="1"/>
        <v>65.952709718163632</v>
      </c>
      <c r="U39" s="56"/>
      <c r="V39" s="29" t="str">
        <f t="shared" si="2"/>
        <v>我が国の言語文化
に関する事項</v>
      </c>
      <c r="W39" s="26">
        <f t="shared" si="2"/>
        <v>63.768115942028984</v>
      </c>
      <c r="X39" s="27">
        <f t="shared" si="2"/>
        <v>63.806903451725859</v>
      </c>
      <c r="Y39" s="28">
        <f t="shared" si="2"/>
        <v>65.952709718163632</v>
      </c>
    </row>
    <row r="40" spans="1:25" x14ac:dyDescent="0.15">
      <c r="A40" s="56"/>
      <c r="B40" s="64" t="str">
        <f t="shared" si="0"/>
        <v>話すこと・聞くこと</v>
      </c>
      <c r="C40" s="65"/>
      <c r="D40" s="66"/>
      <c r="E40" s="26">
        <f t="shared" si="1"/>
        <v>76.811594202898547</v>
      </c>
      <c r="F40" s="27">
        <f t="shared" si="1"/>
        <v>69.50141737535435</v>
      </c>
      <c r="G40" s="28">
        <f t="shared" si="1"/>
        <v>71.527354077689651</v>
      </c>
      <c r="U40" s="56"/>
      <c r="V40" s="29" t="str">
        <f t="shared" si="2"/>
        <v>話すこと・聞くこと</v>
      </c>
      <c r="W40" s="26">
        <f t="shared" si="2"/>
        <v>76.811594202898547</v>
      </c>
      <c r="X40" s="27">
        <f t="shared" si="2"/>
        <v>69.50141737535435</v>
      </c>
      <c r="Y40" s="28">
        <f t="shared" si="2"/>
        <v>71.527354077689651</v>
      </c>
    </row>
    <row r="41" spans="1:25" x14ac:dyDescent="0.15">
      <c r="A41" s="56"/>
      <c r="B41" s="64" t="str">
        <f t="shared" si="0"/>
        <v>書くこと</v>
      </c>
      <c r="C41" s="65"/>
      <c r="D41" s="66"/>
      <c r="E41" s="26">
        <f t="shared" si="1"/>
        <v>58.937198067632849</v>
      </c>
      <c r="F41" s="27">
        <f t="shared" si="1"/>
        <v>62.777221944305488</v>
      </c>
      <c r="G41" s="28">
        <f t="shared" si="1"/>
        <v>67.099821956762966</v>
      </c>
      <c r="I41" s="34"/>
      <c r="U41" s="56"/>
      <c r="V41" s="29" t="str">
        <f t="shared" si="2"/>
        <v>書くこと</v>
      </c>
      <c r="W41" s="26">
        <f t="shared" si="2"/>
        <v>58.937198067632849</v>
      </c>
      <c r="X41" s="27">
        <f t="shared" si="2"/>
        <v>62.777221944305488</v>
      </c>
      <c r="Y41" s="28">
        <f t="shared" si="2"/>
        <v>67.099821956762966</v>
      </c>
    </row>
    <row r="42" spans="1:25" x14ac:dyDescent="0.15">
      <c r="A42" s="57"/>
      <c r="B42" s="48" t="str">
        <f t="shared" si="0"/>
        <v>読むこと</v>
      </c>
      <c r="C42" s="49"/>
      <c r="D42" s="50"/>
      <c r="E42" s="30">
        <f t="shared" si="1"/>
        <v>79.951690821256037</v>
      </c>
      <c r="F42" s="31">
        <f t="shared" si="1"/>
        <v>74.370518592629651</v>
      </c>
      <c r="G42" s="32">
        <f t="shared" si="1"/>
        <v>73.700623329729652</v>
      </c>
      <c r="U42" s="57"/>
      <c r="V42" s="33" t="str">
        <f t="shared" si="2"/>
        <v>読むこと</v>
      </c>
      <c r="W42" s="30">
        <f t="shared" si="2"/>
        <v>79.951690821256037</v>
      </c>
      <c r="X42" s="31">
        <f t="shared" si="2"/>
        <v>74.370518592629651</v>
      </c>
      <c r="Y42" s="32">
        <f t="shared" si="2"/>
        <v>73.700623329729652</v>
      </c>
    </row>
    <row r="43" spans="1:25" x14ac:dyDescent="0.15">
      <c r="A43" s="55" t="s">
        <v>7</v>
      </c>
      <c r="B43" s="67" t="str">
        <f t="shared" si="0"/>
        <v>知識・技能</v>
      </c>
      <c r="C43" s="68"/>
      <c r="D43" s="69"/>
      <c r="E43" s="22">
        <f t="shared" si="1"/>
        <v>67.391304347826093</v>
      </c>
      <c r="F43" s="23">
        <f t="shared" si="1"/>
        <v>69.400771814478674</v>
      </c>
      <c r="G43" s="24">
        <f t="shared" si="1"/>
        <v>71.94302205618861</v>
      </c>
      <c r="U43" s="55" t="s">
        <v>7</v>
      </c>
      <c r="V43" s="47" t="str">
        <f t="shared" ref="V43:Y47" si="3">IF(V116&lt;&gt;"",V116,"")</f>
        <v>知識・技能</v>
      </c>
      <c r="W43" s="22">
        <f t="shared" si="3"/>
        <v>67.391304347826093</v>
      </c>
      <c r="X43" s="23">
        <f t="shared" si="3"/>
        <v>69.400771814478674</v>
      </c>
      <c r="Y43" s="24">
        <f t="shared" si="3"/>
        <v>71.94302205618861</v>
      </c>
    </row>
    <row r="44" spans="1:25" x14ac:dyDescent="0.15">
      <c r="A44" s="56"/>
      <c r="B44" s="64" t="str">
        <f t="shared" si="0"/>
        <v>思考・判断・表現</v>
      </c>
      <c r="C44" s="65"/>
      <c r="D44" s="66"/>
      <c r="E44" s="26">
        <f t="shared" si="1"/>
        <v>70.917874396135261</v>
      </c>
      <c r="F44" s="27">
        <f t="shared" si="1"/>
        <v>68.75937968984492</v>
      </c>
      <c r="G44" s="28">
        <f t="shared" si="1"/>
        <v>70.625648930134972</v>
      </c>
      <c r="U44" s="56"/>
      <c r="V44" s="29" t="str">
        <f t="shared" si="3"/>
        <v>思考・判断・表現</v>
      </c>
      <c r="W44" s="26">
        <f t="shared" si="3"/>
        <v>70.917874396135261</v>
      </c>
      <c r="X44" s="27">
        <f t="shared" si="3"/>
        <v>68.75937968984492</v>
      </c>
      <c r="Y44" s="28">
        <f t="shared" si="3"/>
        <v>70.625648930134972</v>
      </c>
    </row>
    <row r="45" spans="1:25" x14ac:dyDescent="0.15">
      <c r="A45" s="56"/>
      <c r="B45" s="64" t="str">
        <f t="shared" si="0"/>
        <v/>
      </c>
      <c r="C45" s="65"/>
      <c r="D45" s="66"/>
      <c r="E45" s="26" t="str">
        <f t="shared" si="1"/>
        <v/>
      </c>
      <c r="F45" s="27" t="str">
        <f t="shared" si="1"/>
        <v/>
      </c>
      <c r="G45" s="28" t="str">
        <f t="shared" si="1"/>
        <v/>
      </c>
      <c r="U45" s="56"/>
      <c r="V45" s="29" t="str">
        <f t="shared" si="3"/>
        <v/>
      </c>
      <c r="W45" s="26" t="str">
        <f t="shared" si="3"/>
        <v/>
      </c>
      <c r="X45" s="27" t="str">
        <f t="shared" si="3"/>
        <v/>
      </c>
      <c r="Y45" s="28" t="str">
        <f t="shared" si="3"/>
        <v/>
      </c>
    </row>
    <row r="46" spans="1:25" x14ac:dyDescent="0.15">
      <c r="A46" s="56"/>
      <c r="B46" s="64" t="str">
        <f t="shared" si="0"/>
        <v/>
      </c>
      <c r="C46" s="65"/>
      <c r="D46" s="66"/>
      <c r="E46" s="26" t="str">
        <f t="shared" si="1"/>
        <v/>
      </c>
      <c r="F46" s="27" t="str">
        <f t="shared" si="1"/>
        <v/>
      </c>
      <c r="G46" s="28" t="str">
        <f t="shared" si="1"/>
        <v/>
      </c>
      <c r="U46" s="56"/>
      <c r="V46" s="29" t="str">
        <f t="shared" si="3"/>
        <v/>
      </c>
      <c r="W46" s="26" t="str">
        <f t="shared" si="3"/>
        <v/>
      </c>
      <c r="X46" s="27" t="str">
        <f t="shared" si="3"/>
        <v/>
      </c>
      <c r="Y46" s="28" t="str">
        <f t="shared" si="3"/>
        <v/>
      </c>
    </row>
    <row r="47" spans="1:25" x14ac:dyDescent="0.15">
      <c r="A47" s="57"/>
      <c r="B47" s="48" t="str">
        <f t="shared" si="0"/>
        <v/>
      </c>
      <c r="C47" s="49"/>
      <c r="D47" s="50"/>
      <c r="E47" s="30" t="str">
        <f t="shared" si="1"/>
        <v/>
      </c>
      <c r="F47" s="31" t="str">
        <f t="shared" si="1"/>
        <v/>
      </c>
      <c r="G47" s="32" t="str">
        <f t="shared" si="1"/>
        <v/>
      </c>
      <c r="U47" s="57"/>
      <c r="V47" s="33" t="str">
        <f t="shared" si="3"/>
        <v/>
      </c>
      <c r="W47" s="30" t="str">
        <f t="shared" si="3"/>
        <v/>
      </c>
      <c r="X47" s="31" t="str">
        <f t="shared" si="3"/>
        <v/>
      </c>
      <c r="Y47" s="32" t="str">
        <f t="shared" si="3"/>
        <v/>
      </c>
    </row>
    <row r="48" spans="1:25" ht="4.5" customHeight="1" x14ac:dyDescent="0.15">
      <c r="A48" s="70" t="s">
        <v>8</v>
      </c>
      <c r="B48" s="70"/>
      <c r="C48" s="70"/>
      <c r="D48" s="70"/>
      <c r="E48" s="70"/>
      <c r="F48" s="70"/>
      <c r="G48" s="70"/>
      <c r="H48" s="70"/>
      <c r="I48" s="70"/>
      <c r="J48" s="70"/>
      <c r="K48" s="70"/>
      <c r="L48" s="70"/>
      <c r="M48" s="70"/>
      <c r="N48" s="70"/>
      <c r="O48" s="70"/>
      <c r="P48" s="70"/>
    </row>
    <row r="49" spans="1:19" ht="4.5" customHeight="1" x14ac:dyDescent="0.15">
      <c r="A49" s="70"/>
      <c r="B49" s="70"/>
      <c r="C49" s="70"/>
      <c r="D49" s="70"/>
      <c r="E49" s="70"/>
      <c r="F49" s="70"/>
      <c r="G49" s="70"/>
      <c r="H49" s="70"/>
      <c r="I49" s="70"/>
      <c r="J49" s="70"/>
      <c r="K49" s="70"/>
      <c r="L49" s="70"/>
      <c r="M49" s="70"/>
      <c r="N49" s="70"/>
      <c r="O49" s="70"/>
      <c r="P49" s="70"/>
    </row>
    <row r="50" spans="1:19" ht="4.5" customHeight="1" x14ac:dyDescent="0.15">
      <c r="A50" s="70"/>
      <c r="B50" s="70"/>
      <c r="C50" s="70"/>
      <c r="D50" s="70"/>
      <c r="E50" s="70"/>
      <c r="F50" s="70"/>
      <c r="G50" s="70"/>
      <c r="H50" s="70"/>
      <c r="I50" s="70"/>
      <c r="J50" s="70"/>
      <c r="K50" s="70"/>
      <c r="L50" s="70"/>
      <c r="M50" s="70"/>
      <c r="N50" s="70"/>
      <c r="O50" s="70"/>
      <c r="P50" s="70"/>
    </row>
    <row r="51" spans="1:19" ht="4.5" customHeight="1" x14ac:dyDescent="0.15">
      <c r="A51" s="70"/>
      <c r="B51" s="70"/>
      <c r="C51" s="70"/>
      <c r="D51" s="70"/>
      <c r="E51" s="70"/>
      <c r="F51" s="70"/>
      <c r="G51" s="70"/>
      <c r="H51" s="70"/>
      <c r="I51" s="70"/>
      <c r="J51" s="70"/>
      <c r="K51" s="70"/>
      <c r="L51" s="70"/>
      <c r="M51" s="70"/>
      <c r="N51" s="70"/>
      <c r="O51" s="70"/>
      <c r="P51" s="70"/>
    </row>
    <row r="52" spans="1:19" ht="4.5" customHeight="1" x14ac:dyDescent="0.15">
      <c r="A52" s="70"/>
      <c r="B52" s="70"/>
      <c r="C52" s="70"/>
      <c r="D52" s="70"/>
      <c r="E52" s="70"/>
      <c r="F52" s="70"/>
      <c r="G52" s="70"/>
      <c r="H52" s="70"/>
      <c r="I52" s="70"/>
      <c r="J52" s="70"/>
      <c r="K52" s="70"/>
      <c r="L52" s="70"/>
      <c r="M52" s="70"/>
      <c r="N52" s="70"/>
      <c r="O52" s="70"/>
      <c r="P52" s="70"/>
    </row>
    <row r="53" spans="1:19" ht="17.25" customHeight="1" x14ac:dyDescent="0.15">
      <c r="A53" s="5" t="s">
        <v>9</v>
      </c>
      <c r="B53" s="5"/>
      <c r="C53" s="5"/>
      <c r="H53" s="35"/>
      <c r="P53" s="36" t="s">
        <v>10</v>
      </c>
    </row>
    <row r="54" spans="1:19" ht="18.75" customHeight="1" x14ac:dyDescent="0.15">
      <c r="A54" s="71" t="s">
        <v>11</v>
      </c>
      <c r="B54" s="71"/>
      <c r="C54" s="71"/>
      <c r="D54" s="71" t="s">
        <v>12</v>
      </c>
      <c r="E54" s="71"/>
      <c r="F54" s="71"/>
      <c r="G54" s="71"/>
      <c r="H54" s="71"/>
      <c r="I54" s="71" t="s">
        <v>13</v>
      </c>
      <c r="J54" s="71"/>
      <c r="K54" s="71"/>
      <c r="L54" s="71"/>
      <c r="M54" s="71"/>
      <c r="N54" s="71"/>
      <c r="O54" s="71"/>
      <c r="P54" s="71"/>
    </row>
    <row r="55" spans="1:19" ht="97.5" hidden="1" customHeight="1" x14ac:dyDescent="0.15">
      <c r="A55" s="72" t="str">
        <f t="shared" ref="A55:A74" si="4">IF(V27&lt;&gt;"",V27,"")</f>
        <v>インタビューの内容を聞き取る</v>
      </c>
      <c r="B55" s="72"/>
      <c r="C55" s="72"/>
      <c r="D55" s="73"/>
      <c r="E55" s="73"/>
      <c r="F55" s="73"/>
      <c r="G55" s="73"/>
      <c r="H55" s="73"/>
      <c r="I55" s="73"/>
      <c r="J55" s="73"/>
      <c r="K55" s="73"/>
      <c r="L55" s="73"/>
      <c r="M55" s="73"/>
      <c r="N55" s="73"/>
      <c r="O55" s="73"/>
      <c r="P55" s="73"/>
      <c r="S55" s="37">
        <f t="shared" ref="S55:S74" si="5">LEN(V100)</f>
        <v>14</v>
      </c>
    </row>
    <row r="56" spans="1:19" ht="97.5" hidden="1" customHeight="1" x14ac:dyDescent="0.15">
      <c r="A56" s="72" t="str">
        <f t="shared" si="4"/>
        <v>漢字を読む</v>
      </c>
      <c r="B56" s="72"/>
      <c r="C56" s="72"/>
      <c r="D56" s="73"/>
      <c r="E56" s="73"/>
      <c r="F56" s="73"/>
      <c r="G56" s="73"/>
      <c r="H56" s="73"/>
      <c r="I56" s="73"/>
      <c r="J56" s="73"/>
      <c r="K56" s="73"/>
      <c r="L56" s="73"/>
      <c r="M56" s="73"/>
      <c r="N56" s="73"/>
      <c r="O56" s="73"/>
      <c r="P56" s="73"/>
      <c r="S56" s="37">
        <f t="shared" si="5"/>
        <v>5</v>
      </c>
    </row>
    <row r="57" spans="1:19" ht="97.5" hidden="1" customHeight="1" x14ac:dyDescent="0.15">
      <c r="A57" s="72" t="str">
        <f t="shared" si="4"/>
        <v>漢字を書く</v>
      </c>
      <c r="B57" s="72"/>
      <c r="C57" s="72"/>
      <c r="D57" s="73"/>
      <c r="E57" s="73"/>
      <c r="F57" s="73"/>
      <c r="G57" s="73"/>
      <c r="H57" s="73"/>
      <c r="I57" s="73"/>
      <c r="J57" s="73"/>
      <c r="K57" s="73"/>
      <c r="L57" s="73"/>
      <c r="M57" s="73"/>
      <c r="N57" s="73"/>
      <c r="O57" s="73"/>
      <c r="P57" s="73"/>
      <c r="S57" s="37">
        <f t="shared" si="5"/>
        <v>5</v>
      </c>
    </row>
    <row r="58" spans="1:19" ht="97.5" hidden="1" customHeight="1" x14ac:dyDescent="0.15">
      <c r="A58" s="72" t="str">
        <f t="shared" si="4"/>
        <v>言葉の学習</v>
      </c>
      <c r="B58" s="72"/>
      <c r="C58" s="72"/>
      <c r="D58" s="73"/>
      <c r="E58" s="73"/>
      <c r="F58" s="73"/>
      <c r="G58" s="73"/>
      <c r="H58" s="73"/>
      <c r="I58" s="73"/>
      <c r="J58" s="73"/>
      <c r="K58" s="73"/>
      <c r="L58" s="73"/>
      <c r="M58" s="73"/>
      <c r="N58" s="73"/>
      <c r="O58" s="73"/>
      <c r="P58" s="73"/>
      <c r="S58" s="37">
        <f t="shared" si="5"/>
        <v>5</v>
      </c>
    </row>
    <row r="59" spans="1:19" ht="97.5" hidden="1" customHeight="1" x14ac:dyDescent="0.15">
      <c r="A59" s="72" t="str">
        <f t="shared" si="4"/>
        <v>物語の内容を読み取る</v>
      </c>
      <c r="B59" s="72"/>
      <c r="C59" s="72"/>
      <c r="D59" s="73"/>
      <c r="E59" s="73"/>
      <c r="F59" s="73"/>
      <c r="G59" s="73"/>
      <c r="H59" s="73"/>
      <c r="I59" s="73"/>
      <c r="J59" s="73"/>
      <c r="K59" s="73"/>
      <c r="L59" s="73"/>
      <c r="M59" s="73"/>
      <c r="N59" s="73"/>
      <c r="O59" s="73"/>
      <c r="P59" s="73"/>
      <c r="S59" s="37">
        <f t="shared" si="5"/>
        <v>10</v>
      </c>
    </row>
    <row r="60" spans="1:19" ht="97.5" hidden="1" customHeight="1" x14ac:dyDescent="0.15">
      <c r="A60" s="72" t="str">
        <f t="shared" si="4"/>
        <v>説明文の内容を読み取る</v>
      </c>
      <c r="B60" s="72"/>
      <c r="C60" s="72"/>
      <c r="D60" s="73"/>
      <c r="E60" s="73"/>
      <c r="F60" s="73"/>
      <c r="G60" s="73"/>
      <c r="H60" s="73"/>
      <c r="I60" s="73"/>
      <c r="J60" s="73"/>
      <c r="K60" s="73"/>
      <c r="L60" s="73"/>
      <c r="M60" s="73"/>
      <c r="N60" s="73"/>
      <c r="O60" s="73"/>
      <c r="P60" s="73"/>
      <c r="S60" s="37">
        <f t="shared" si="5"/>
        <v>11</v>
      </c>
    </row>
    <row r="61" spans="1:19" ht="97.5" hidden="1" customHeight="1" x14ac:dyDescent="0.15">
      <c r="A61" s="72" t="str">
        <f t="shared" si="4"/>
        <v>ポスターを作る</v>
      </c>
      <c r="B61" s="72"/>
      <c r="C61" s="72"/>
      <c r="D61" s="73"/>
      <c r="E61" s="73"/>
      <c r="F61" s="73"/>
      <c r="G61" s="73"/>
      <c r="H61" s="73"/>
      <c r="I61" s="73"/>
      <c r="J61" s="73"/>
      <c r="K61" s="73"/>
      <c r="L61" s="73"/>
      <c r="M61" s="73"/>
      <c r="N61" s="73"/>
      <c r="O61" s="73"/>
      <c r="P61" s="73"/>
      <c r="S61" s="37">
        <f t="shared" si="5"/>
        <v>7</v>
      </c>
    </row>
    <row r="62" spans="1:19" ht="97.5" hidden="1" customHeight="1" x14ac:dyDescent="0.15">
      <c r="A62" s="72" t="str">
        <f t="shared" si="4"/>
        <v>文章を書く</v>
      </c>
      <c r="B62" s="72"/>
      <c r="C62" s="72"/>
      <c r="D62" s="73"/>
      <c r="E62" s="73"/>
      <c r="F62" s="73"/>
      <c r="G62" s="73"/>
      <c r="H62" s="73"/>
      <c r="I62" s="73"/>
      <c r="J62" s="73"/>
      <c r="K62" s="73"/>
      <c r="L62" s="73"/>
      <c r="M62" s="73"/>
      <c r="N62" s="73"/>
      <c r="O62" s="73"/>
      <c r="P62" s="73"/>
      <c r="S62" s="37">
        <f t="shared" si="5"/>
        <v>5</v>
      </c>
    </row>
    <row r="63" spans="1:19" ht="97.5" hidden="1" customHeight="1" x14ac:dyDescent="0.15">
      <c r="A63" s="72" t="str">
        <f t="shared" si="4"/>
        <v/>
      </c>
      <c r="B63" s="72"/>
      <c r="C63" s="72"/>
      <c r="D63" s="73"/>
      <c r="E63" s="73"/>
      <c r="F63" s="73"/>
      <c r="G63" s="73"/>
      <c r="H63" s="73"/>
      <c r="I63" s="73"/>
      <c r="J63" s="73"/>
      <c r="K63" s="73"/>
      <c r="L63" s="73"/>
      <c r="M63" s="73"/>
      <c r="N63" s="73"/>
      <c r="O63" s="73"/>
      <c r="P63" s="73"/>
      <c r="S63" s="37">
        <f t="shared" si="5"/>
        <v>0</v>
      </c>
    </row>
    <row r="64" spans="1:19" ht="97.5" hidden="1" customHeight="1" x14ac:dyDescent="0.15">
      <c r="A64" s="72" t="str">
        <f t="shared" si="4"/>
        <v/>
      </c>
      <c r="B64" s="72"/>
      <c r="C64" s="72"/>
      <c r="D64" s="73"/>
      <c r="E64" s="73"/>
      <c r="F64" s="73"/>
      <c r="G64" s="73"/>
      <c r="H64" s="73"/>
      <c r="I64" s="73"/>
      <c r="J64" s="73"/>
      <c r="K64" s="73"/>
      <c r="L64" s="73"/>
      <c r="M64" s="73"/>
      <c r="N64" s="73"/>
      <c r="O64" s="73"/>
      <c r="P64" s="73"/>
      <c r="S64" s="37">
        <f t="shared" si="5"/>
        <v>0</v>
      </c>
    </row>
    <row r="65" spans="1:21" ht="97.5" customHeight="1" x14ac:dyDescent="0.15">
      <c r="A65" s="72" t="str">
        <f t="shared" si="4"/>
        <v>言葉の特徴や
使い方に関する事項</v>
      </c>
      <c r="B65" s="72"/>
      <c r="C65" s="72"/>
      <c r="D65" s="73" t="s">
        <v>87</v>
      </c>
      <c r="E65" s="73"/>
      <c r="F65" s="73"/>
      <c r="G65" s="73"/>
      <c r="H65" s="73"/>
      <c r="I65" s="73" t="s">
        <v>124</v>
      </c>
      <c r="J65" s="73"/>
      <c r="K65" s="73"/>
      <c r="L65" s="73"/>
      <c r="M65" s="73"/>
      <c r="N65" s="73"/>
      <c r="O65" s="73"/>
      <c r="P65" s="73"/>
      <c r="S65" s="37">
        <f t="shared" si="5"/>
        <v>16</v>
      </c>
    </row>
    <row r="66" spans="1:21" ht="97.5" customHeight="1" x14ac:dyDescent="0.15">
      <c r="A66" s="72" t="str">
        <f t="shared" si="4"/>
        <v>情報の扱い方
に関する事項</v>
      </c>
      <c r="B66" s="72"/>
      <c r="C66" s="72"/>
      <c r="D66" s="73" t="s">
        <v>88</v>
      </c>
      <c r="E66" s="73"/>
      <c r="F66" s="73"/>
      <c r="G66" s="73"/>
      <c r="H66" s="73"/>
      <c r="I66" s="73" t="s">
        <v>89</v>
      </c>
      <c r="J66" s="73"/>
      <c r="K66" s="73"/>
      <c r="L66" s="73"/>
      <c r="M66" s="73"/>
      <c r="N66" s="73"/>
      <c r="O66" s="73"/>
      <c r="P66" s="73"/>
      <c r="S66" s="37">
        <f t="shared" si="5"/>
        <v>13</v>
      </c>
    </row>
    <row r="67" spans="1:21" ht="97.5" customHeight="1" x14ac:dyDescent="0.15">
      <c r="A67" s="72" t="str">
        <f t="shared" si="4"/>
        <v>我が国の言語文化
に関する事項</v>
      </c>
      <c r="B67" s="72"/>
      <c r="C67" s="72"/>
      <c r="D67" s="73" t="s">
        <v>90</v>
      </c>
      <c r="E67" s="73"/>
      <c r="F67" s="73"/>
      <c r="G67" s="73"/>
      <c r="H67" s="73"/>
      <c r="I67" s="73" t="s">
        <v>91</v>
      </c>
      <c r="J67" s="73"/>
      <c r="K67" s="73"/>
      <c r="L67" s="73"/>
      <c r="M67" s="73"/>
      <c r="N67" s="73"/>
      <c r="O67" s="73"/>
      <c r="P67" s="73"/>
      <c r="S67" s="37">
        <f t="shared" si="5"/>
        <v>15</v>
      </c>
    </row>
    <row r="68" spans="1:21" ht="97.5" customHeight="1" x14ac:dyDescent="0.15">
      <c r="A68" s="72" t="str">
        <f t="shared" si="4"/>
        <v>話すこと・聞くこと</v>
      </c>
      <c r="B68" s="72"/>
      <c r="C68" s="72"/>
      <c r="D68" s="73" t="s">
        <v>92</v>
      </c>
      <c r="E68" s="73"/>
      <c r="F68" s="73"/>
      <c r="G68" s="73"/>
      <c r="H68" s="73"/>
      <c r="I68" s="73" t="s">
        <v>100</v>
      </c>
      <c r="J68" s="73"/>
      <c r="K68" s="73"/>
      <c r="L68" s="73"/>
      <c r="M68" s="73"/>
      <c r="N68" s="73"/>
      <c r="O68" s="73"/>
      <c r="P68" s="73"/>
      <c r="S68" s="37">
        <f t="shared" si="5"/>
        <v>9</v>
      </c>
    </row>
    <row r="69" spans="1:21" ht="97.5" customHeight="1" x14ac:dyDescent="0.15">
      <c r="A69" s="72" t="str">
        <f t="shared" si="4"/>
        <v>書くこと</v>
      </c>
      <c r="B69" s="72"/>
      <c r="C69" s="72"/>
      <c r="D69" s="73" t="s">
        <v>101</v>
      </c>
      <c r="E69" s="73"/>
      <c r="F69" s="73"/>
      <c r="G69" s="73"/>
      <c r="H69" s="73"/>
      <c r="I69" s="73" t="s">
        <v>102</v>
      </c>
      <c r="J69" s="73"/>
      <c r="K69" s="73"/>
      <c r="L69" s="73"/>
      <c r="M69" s="73"/>
      <c r="N69" s="73"/>
      <c r="O69" s="73"/>
      <c r="P69" s="73"/>
      <c r="S69" s="37">
        <f t="shared" si="5"/>
        <v>4</v>
      </c>
    </row>
    <row r="70" spans="1:21" ht="97.5" customHeight="1" x14ac:dyDescent="0.15">
      <c r="A70" s="72" t="str">
        <f t="shared" si="4"/>
        <v>読むこと</v>
      </c>
      <c r="B70" s="72"/>
      <c r="C70" s="72"/>
      <c r="D70" s="73" t="s">
        <v>93</v>
      </c>
      <c r="E70" s="73"/>
      <c r="F70" s="73"/>
      <c r="G70" s="73"/>
      <c r="H70" s="73"/>
      <c r="I70" s="73" t="s">
        <v>103</v>
      </c>
      <c r="J70" s="73"/>
      <c r="K70" s="73"/>
      <c r="L70" s="73"/>
      <c r="M70" s="73"/>
      <c r="N70" s="73"/>
      <c r="O70" s="73"/>
      <c r="P70" s="73"/>
      <c r="S70" s="37">
        <f t="shared" si="5"/>
        <v>4</v>
      </c>
    </row>
    <row r="71" spans="1:21" ht="97.5" hidden="1" customHeight="1" x14ac:dyDescent="0.15">
      <c r="A71" s="74" t="str">
        <f t="shared" si="4"/>
        <v>知識・技能</v>
      </c>
      <c r="B71" s="74"/>
      <c r="C71" s="74"/>
      <c r="D71" s="75"/>
      <c r="E71" s="75"/>
      <c r="F71" s="75"/>
      <c r="G71" s="75"/>
      <c r="H71" s="75"/>
      <c r="I71" s="75"/>
      <c r="J71" s="75"/>
      <c r="K71" s="75"/>
      <c r="L71" s="75"/>
      <c r="M71" s="75"/>
      <c r="N71" s="75"/>
      <c r="O71" s="75"/>
      <c r="P71" s="75"/>
      <c r="S71" s="37">
        <f t="shared" si="5"/>
        <v>5</v>
      </c>
    </row>
    <row r="72" spans="1:21" ht="97.5" hidden="1" customHeight="1" x14ac:dyDescent="0.15">
      <c r="A72" s="74" t="str">
        <f t="shared" si="4"/>
        <v>思考・判断・表現</v>
      </c>
      <c r="B72" s="74"/>
      <c r="C72" s="74"/>
      <c r="D72" s="75"/>
      <c r="E72" s="75"/>
      <c r="F72" s="75"/>
      <c r="G72" s="75"/>
      <c r="H72" s="75"/>
      <c r="I72" s="75"/>
      <c r="J72" s="75"/>
      <c r="K72" s="75"/>
      <c r="L72" s="75"/>
      <c r="M72" s="75"/>
      <c r="N72" s="75"/>
      <c r="O72" s="75"/>
      <c r="P72" s="75"/>
      <c r="S72" s="37">
        <f t="shared" si="5"/>
        <v>8</v>
      </c>
    </row>
    <row r="73" spans="1:21" ht="97.5" hidden="1" customHeight="1" x14ac:dyDescent="0.15">
      <c r="A73" s="74" t="str">
        <f t="shared" si="4"/>
        <v/>
      </c>
      <c r="B73" s="74"/>
      <c r="C73" s="74"/>
      <c r="D73" s="75"/>
      <c r="E73" s="75"/>
      <c r="F73" s="75"/>
      <c r="G73" s="75"/>
      <c r="H73" s="75"/>
      <c r="I73" s="75"/>
      <c r="J73" s="75"/>
      <c r="K73" s="75"/>
      <c r="L73" s="75"/>
      <c r="M73" s="75"/>
      <c r="N73" s="75"/>
      <c r="O73" s="75"/>
      <c r="P73" s="75"/>
      <c r="S73" s="37">
        <f t="shared" si="5"/>
        <v>0</v>
      </c>
    </row>
    <row r="74" spans="1:21" ht="97.5" hidden="1" customHeight="1" x14ac:dyDescent="0.15">
      <c r="A74" s="74" t="str">
        <f t="shared" si="4"/>
        <v/>
      </c>
      <c r="B74" s="74"/>
      <c r="C74" s="74"/>
      <c r="D74" s="75"/>
      <c r="E74" s="75"/>
      <c r="F74" s="75"/>
      <c r="G74" s="75"/>
      <c r="H74" s="75"/>
      <c r="I74" s="75"/>
      <c r="J74" s="75"/>
      <c r="K74" s="75"/>
      <c r="L74" s="75"/>
      <c r="M74" s="75"/>
      <c r="N74" s="75"/>
      <c r="O74" s="75"/>
      <c r="P74" s="75"/>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76.811594202898547</v>
      </c>
      <c r="X100" s="14">
        <v>69.50141737535435</v>
      </c>
      <c r="Y100" s="14">
        <v>10</v>
      </c>
    </row>
    <row r="101" spans="20:25" hidden="1" x14ac:dyDescent="0.15">
      <c r="T101" s="43"/>
      <c r="U101" s="1">
        <v>2</v>
      </c>
      <c r="V101" s="1" t="s">
        <v>18</v>
      </c>
      <c r="W101" s="14">
        <v>87.922705314009661</v>
      </c>
      <c r="X101" s="14">
        <v>87.485409371352347</v>
      </c>
      <c r="Y101" s="14">
        <v>15</v>
      </c>
    </row>
    <row r="102" spans="20:25" hidden="1" x14ac:dyDescent="0.15">
      <c r="T102" s="43"/>
      <c r="U102" s="1">
        <v>3</v>
      </c>
      <c r="V102" s="1" t="s">
        <v>19</v>
      </c>
      <c r="W102" s="14">
        <v>41.545893719806763</v>
      </c>
      <c r="X102" s="14">
        <v>50.091712522928127</v>
      </c>
      <c r="Y102" s="14">
        <v>20</v>
      </c>
    </row>
    <row r="103" spans="20:25" hidden="1" x14ac:dyDescent="0.15">
      <c r="T103" s="43"/>
      <c r="U103" s="1">
        <v>4</v>
      </c>
      <c r="V103" s="1" t="s">
        <v>20</v>
      </c>
      <c r="W103" s="14">
        <v>70.724637681159422</v>
      </c>
      <c r="X103" s="14">
        <v>71.050525262631311</v>
      </c>
      <c r="Y103" s="14">
        <v>25</v>
      </c>
    </row>
    <row r="104" spans="20:25" hidden="1" x14ac:dyDescent="0.15">
      <c r="T104" s="43"/>
      <c r="U104" s="1">
        <v>5</v>
      </c>
      <c r="V104" s="1" t="s">
        <v>21</v>
      </c>
      <c r="W104" s="14">
        <v>84.05797101449275</v>
      </c>
      <c r="X104" s="14">
        <v>78.630982157745535</v>
      </c>
      <c r="Y104" s="14">
        <v>30</v>
      </c>
    </row>
    <row r="105" spans="20:25" hidden="1" x14ac:dyDescent="0.15">
      <c r="T105" s="43"/>
      <c r="U105" s="1">
        <v>6</v>
      </c>
      <c r="V105" s="1" t="s">
        <v>22</v>
      </c>
      <c r="W105" s="14">
        <v>75.845410628019323</v>
      </c>
      <c r="X105" s="14">
        <v>70.110055027513752</v>
      </c>
      <c r="Y105" s="14">
        <v>35</v>
      </c>
    </row>
    <row r="106" spans="20:25" hidden="1" x14ac:dyDescent="0.15">
      <c r="T106" s="43"/>
      <c r="U106" s="1">
        <v>7</v>
      </c>
      <c r="V106" s="1" t="s">
        <v>23</v>
      </c>
      <c r="W106" s="14">
        <v>54.347826086956516</v>
      </c>
      <c r="X106" s="14">
        <v>61.480740370185089</v>
      </c>
      <c r="Y106" s="14">
        <v>40</v>
      </c>
    </row>
    <row r="107" spans="20:25" hidden="1" x14ac:dyDescent="0.15">
      <c r="T107" s="43"/>
      <c r="U107" s="1">
        <v>8</v>
      </c>
      <c r="V107" s="1" t="s">
        <v>24</v>
      </c>
      <c r="W107" s="14">
        <v>61.231884057971016</v>
      </c>
      <c r="X107" s="14">
        <v>63.425462731365677</v>
      </c>
      <c r="Y107" s="14">
        <v>45</v>
      </c>
    </row>
    <row r="108" spans="20:25" hidden="1" x14ac:dyDescent="0.15">
      <c r="T108" s="43"/>
      <c r="U108" s="1">
        <v>9</v>
      </c>
      <c r="V108" s="1" t="s">
        <v>25</v>
      </c>
      <c r="W108" s="14"/>
      <c r="X108" s="14"/>
      <c r="Y108" s="14">
        <v>50</v>
      </c>
    </row>
    <row r="109" spans="20:25" hidden="1" x14ac:dyDescent="0.15">
      <c r="T109" s="44"/>
      <c r="U109" s="1">
        <v>10</v>
      </c>
      <c r="V109" s="1" t="s">
        <v>25</v>
      </c>
      <c r="W109" s="14"/>
      <c r="X109" s="14"/>
      <c r="Y109" s="14">
        <v>55</v>
      </c>
    </row>
    <row r="110" spans="20:25" ht="13.5" customHeight="1" x14ac:dyDescent="0.15">
      <c r="T110" s="42"/>
      <c r="U110" s="1">
        <v>1</v>
      </c>
      <c r="V110" s="45" t="s">
        <v>26</v>
      </c>
      <c r="W110" s="14">
        <v>66.93017127799736</v>
      </c>
      <c r="X110" s="14">
        <v>69.94633680476602</v>
      </c>
      <c r="Y110" s="14">
        <v>72.294014899751502</v>
      </c>
    </row>
    <row r="111" spans="20:25" ht="27" x14ac:dyDescent="0.15">
      <c r="T111" s="43"/>
      <c r="U111" s="1">
        <v>2</v>
      </c>
      <c r="V111" s="45" t="s">
        <v>27</v>
      </c>
      <c r="W111" s="14">
        <v>71.739130434782609</v>
      </c>
      <c r="X111" s="14">
        <v>69.197098549274628</v>
      </c>
      <c r="Y111" s="14">
        <v>73.007717585605263</v>
      </c>
    </row>
    <row r="112" spans="20:25" ht="27" x14ac:dyDescent="0.15">
      <c r="T112" s="43"/>
      <c r="U112" s="1">
        <v>3</v>
      </c>
      <c r="V112" s="45" t="s">
        <v>28</v>
      </c>
      <c r="W112" s="14">
        <v>63.768115942028984</v>
      </c>
      <c r="X112" s="14">
        <v>63.806903451725859</v>
      </c>
      <c r="Y112" s="14">
        <v>65.952709718163632</v>
      </c>
    </row>
    <row r="113" spans="20:25" x14ac:dyDescent="0.15">
      <c r="T113" s="43"/>
      <c r="U113" s="1">
        <v>4</v>
      </c>
      <c r="V113" s="1" t="s">
        <v>29</v>
      </c>
      <c r="W113" s="14">
        <v>76.811594202898547</v>
      </c>
      <c r="X113" s="14">
        <v>69.50141737535435</v>
      </c>
      <c r="Y113" s="14">
        <v>71.527354077689651</v>
      </c>
    </row>
    <row r="114" spans="20:25" x14ac:dyDescent="0.15">
      <c r="T114" s="43"/>
      <c r="U114" s="1">
        <v>5</v>
      </c>
      <c r="V114" s="1" t="s">
        <v>30</v>
      </c>
      <c r="W114" s="14">
        <v>58.937198067632849</v>
      </c>
      <c r="X114" s="14">
        <v>62.777221944305488</v>
      </c>
      <c r="Y114" s="14">
        <v>67.099821956762966</v>
      </c>
    </row>
    <row r="115" spans="20:25" x14ac:dyDescent="0.15">
      <c r="T115" s="44"/>
      <c r="U115" s="1">
        <v>6</v>
      </c>
      <c r="V115" s="1" t="s">
        <v>31</v>
      </c>
      <c r="W115" s="14">
        <v>79.951690821256037</v>
      </c>
      <c r="X115" s="14">
        <v>74.370518592629651</v>
      </c>
      <c r="Y115" s="14">
        <v>73.700623329729652</v>
      </c>
    </row>
    <row r="116" spans="20:25" ht="13.5" customHeight="1" x14ac:dyDescent="0.15">
      <c r="T116" s="42"/>
      <c r="U116" s="1">
        <v>1</v>
      </c>
      <c r="V116" s="1" t="s">
        <v>32</v>
      </c>
      <c r="W116" s="14">
        <v>67.391304347826093</v>
      </c>
      <c r="X116" s="14">
        <v>69.400771814478674</v>
      </c>
      <c r="Y116" s="14">
        <v>71.94302205618861</v>
      </c>
    </row>
    <row r="117" spans="20:25" x14ac:dyDescent="0.15">
      <c r="T117" s="43"/>
      <c r="U117" s="1">
        <v>2</v>
      </c>
      <c r="V117" s="1" t="s">
        <v>33</v>
      </c>
      <c r="W117" s="14">
        <v>70.917874396135261</v>
      </c>
      <c r="X117" s="14">
        <v>68.75937968984492</v>
      </c>
      <c r="Y117" s="14">
        <v>70.625648930134972</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pageSetUpPr fitToPage="1"/>
  </sheetPr>
  <dimension ref="A1:Y142"/>
  <sheetViews>
    <sheetView view="pageBreakPreview" topLeftCell="A68" zoomScaleNormal="100" zoomScaleSheetLayoutView="100" workbookViewId="0">
      <selection activeCell="D70" sqref="D70:H70"/>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50</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1"/>
      <c r="B25" s="51"/>
      <c r="C25" s="51"/>
      <c r="D25" s="51"/>
      <c r="E25" s="52" t="s">
        <v>1</v>
      </c>
      <c r="F25" s="53"/>
      <c r="G25" s="54"/>
      <c r="U25" s="51"/>
      <c r="V25" s="51"/>
      <c r="W25" s="52" t="s">
        <v>1</v>
      </c>
      <c r="X25" s="53"/>
      <c r="Y25" s="54"/>
    </row>
    <row r="26" spans="1:25" x14ac:dyDescent="0.15">
      <c r="A26" s="51"/>
      <c r="B26" s="51"/>
      <c r="C26" s="51"/>
      <c r="D26" s="51"/>
      <c r="E26" s="19" t="s">
        <v>2</v>
      </c>
      <c r="F26" s="20" t="s">
        <v>3</v>
      </c>
      <c r="G26" s="21" t="s">
        <v>4</v>
      </c>
      <c r="U26" s="51"/>
      <c r="V26" s="51"/>
      <c r="W26" s="19" t="s">
        <v>2</v>
      </c>
      <c r="X26" s="20" t="s">
        <v>3</v>
      </c>
      <c r="Y26" s="21" t="s">
        <v>4</v>
      </c>
    </row>
    <row r="27" spans="1:25" hidden="1" x14ac:dyDescent="0.15">
      <c r="A27" s="55" t="s">
        <v>5</v>
      </c>
      <c r="B27" s="58" t="str">
        <f t="shared" ref="B27:B47" si="0">IF(V27&lt;&gt;"",V27,"")</f>
        <v>世界の中の国土</v>
      </c>
      <c r="C27" s="59"/>
      <c r="D27" s="60"/>
      <c r="E27" s="22">
        <f t="shared" ref="E27:G47" si="1">IF(W27&lt;&gt;"",W27,"")</f>
        <v>68.59903381642512</v>
      </c>
      <c r="F27" s="23">
        <f t="shared" si="1"/>
        <v>65.152271592611086</v>
      </c>
      <c r="G27" s="24">
        <f t="shared" si="1"/>
        <v>10</v>
      </c>
      <c r="U27" s="61" t="s">
        <v>5</v>
      </c>
      <c r="V27" s="25" t="str">
        <f t="shared" ref="V27:Y42" si="2">IF(V100&lt;&gt;"",V100,"")</f>
        <v>世界の中の国土</v>
      </c>
      <c r="W27" s="22">
        <f t="shared" si="2"/>
        <v>68.59903381642512</v>
      </c>
      <c r="X27" s="23">
        <f t="shared" si="2"/>
        <v>65.152271592611086</v>
      </c>
      <c r="Y27" s="24">
        <f t="shared" si="2"/>
        <v>10</v>
      </c>
    </row>
    <row r="28" spans="1:25" hidden="1" x14ac:dyDescent="0.15">
      <c r="A28" s="56"/>
      <c r="B28" s="64" t="str">
        <f t="shared" si="0"/>
        <v>日本の食料生産</v>
      </c>
      <c r="C28" s="65"/>
      <c r="D28" s="66"/>
      <c r="E28" s="26">
        <f t="shared" si="1"/>
        <v>84.05797101449275</v>
      </c>
      <c r="F28" s="27">
        <f t="shared" si="1"/>
        <v>81.502745881178242</v>
      </c>
      <c r="G28" s="28">
        <f t="shared" si="1"/>
        <v>15</v>
      </c>
      <c r="U28" s="62"/>
      <c r="V28" s="29" t="str">
        <f t="shared" si="2"/>
        <v>日本の食料生産</v>
      </c>
      <c r="W28" s="26">
        <f t="shared" si="2"/>
        <v>84.05797101449275</v>
      </c>
      <c r="X28" s="27">
        <f t="shared" si="2"/>
        <v>81.502745881178242</v>
      </c>
      <c r="Y28" s="28">
        <f t="shared" si="2"/>
        <v>15</v>
      </c>
    </row>
    <row r="29" spans="1:25" hidden="1" x14ac:dyDescent="0.15">
      <c r="A29" s="56"/>
      <c r="B29" s="64" t="str">
        <f t="shared" si="0"/>
        <v>日本の工業生産</v>
      </c>
      <c r="C29" s="65"/>
      <c r="D29" s="66"/>
      <c r="E29" s="26">
        <f t="shared" si="1"/>
        <v>78.260869565217391</v>
      </c>
      <c r="F29" s="27">
        <f t="shared" si="1"/>
        <v>78.731902146779831</v>
      </c>
      <c r="G29" s="28">
        <f t="shared" si="1"/>
        <v>20</v>
      </c>
      <c r="U29" s="62"/>
      <c r="V29" s="29" t="str">
        <f t="shared" si="2"/>
        <v>日本の工業生産</v>
      </c>
      <c r="W29" s="26">
        <f t="shared" si="2"/>
        <v>78.260869565217391</v>
      </c>
      <c r="X29" s="27">
        <f t="shared" si="2"/>
        <v>78.731902146779831</v>
      </c>
      <c r="Y29" s="28">
        <f t="shared" si="2"/>
        <v>20</v>
      </c>
    </row>
    <row r="30" spans="1:25" hidden="1" x14ac:dyDescent="0.15">
      <c r="A30" s="56"/>
      <c r="B30" s="64" t="str">
        <f t="shared" si="0"/>
        <v>わたしたちの生活と情報</v>
      </c>
      <c r="C30" s="65"/>
      <c r="D30" s="66"/>
      <c r="E30" s="26">
        <f t="shared" si="1"/>
        <v>81.159420289855078</v>
      </c>
      <c r="F30" s="27">
        <f t="shared" si="1"/>
        <v>77.209186220668997</v>
      </c>
      <c r="G30" s="28">
        <f t="shared" si="1"/>
        <v>25</v>
      </c>
      <c r="U30" s="62"/>
      <c r="V30" s="29" t="str">
        <f t="shared" si="2"/>
        <v>わたしたちの生活と情報</v>
      </c>
      <c r="W30" s="26">
        <f t="shared" si="2"/>
        <v>81.159420289855078</v>
      </c>
      <c r="X30" s="27">
        <f t="shared" si="2"/>
        <v>77.209186220668997</v>
      </c>
      <c r="Y30" s="28">
        <f t="shared" si="2"/>
        <v>25</v>
      </c>
    </row>
    <row r="31" spans="1:25" hidden="1" x14ac:dyDescent="0.15">
      <c r="A31" s="56"/>
      <c r="B31" s="64" t="str">
        <f t="shared" si="0"/>
        <v>わたしたちの生活と環境</v>
      </c>
      <c r="C31" s="65"/>
      <c r="D31" s="66"/>
      <c r="E31" s="26">
        <f t="shared" si="1"/>
        <v>79.710144927536234</v>
      </c>
      <c r="F31" s="27">
        <f t="shared" si="1"/>
        <v>81.365451822266593</v>
      </c>
      <c r="G31" s="28">
        <f t="shared" si="1"/>
        <v>30</v>
      </c>
      <c r="U31" s="62"/>
      <c r="V31" s="29" t="str">
        <f t="shared" si="2"/>
        <v>わたしたちの生活と環境</v>
      </c>
      <c r="W31" s="26">
        <f t="shared" si="2"/>
        <v>79.710144927536234</v>
      </c>
      <c r="X31" s="27">
        <f t="shared" si="2"/>
        <v>81.365451822266593</v>
      </c>
      <c r="Y31" s="28">
        <f t="shared" si="2"/>
        <v>30</v>
      </c>
    </row>
    <row r="32" spans="1:25" hidden="1" x14ac:dyDescent="0.15">
      <c r="A32" s="56"/>
      <c r="B32" s="64" t="str">
        <f t="shared" si="0"/>
        <v>日本国憲法</v>
      </c>
      <c r="C32" s="65"/>
      <c r="D32" s="66"/>
      <c r="E32" s="26">
        <f t="shared" si="1"/>
        <v>86.231884057971016</v>
      </c>
      <c r="F32" s="27">
        <f t="shared" si="1"/>
        <v>80.716425361957064</v>
      </c>
      <c r="G32" s="28">
        <f t="shared" si="1"/>
        <v>35</v>
      </c>
      <c r="U32" s="62"/>
      <c r="V32" s="29" t="str">
        <f t="shared" si="2"/>
        <v>日本国憲法</v>
      </c>
      <c r="W32" s="26">
        <f t="shared" si="2"/>
        <v>86.231884057971016</v>
      </c>
      <c r="X32" s="27">
        <f t="shared" si="2"/>
        <v>80.716425361957064</v>
      </c>
      <c r="Y32" s="28">
        <f t="shared" si="2"/>
        <v>35</v>
      </c>
    </row>
    <row r="33" spans="1:25" hidden="1" x14ac:dyDescent="0.15">
      <c r="A33" s="56"/>
      <c r="B33" s="64" t="str">
        <f t="shared" si="0"/>
        <v>日本の政治</v>
      </c>
      <c r="C33" s="65"/>
      <c r="D33" s="66"/>
      <c r="E33" s="26">
        <f t="shared" si="1"/>
        <v>68.115942028985515</v>
      </c>
      <c r="F33" s="27">
        <f t="shared" si="1"/>
        <v>65.414378432351469</v>
      </c>
      <c r="G33" s="28">
        <f t="shared" si="1"/>
        <v>40</v>
      </c>
      <c r="U33" s="62"/>
      <c r="V33" s="29" t="str">
        <f t="shared" si="2"/>
        <v>日本の政治</v>
      </c>
      <c r="W33" s="26">
        <f t="shared" si="2"/>
        <v>68.115942028985515</v>
      </c>
      <c r="X33" s="27">
        <f t="shared" si="2"/>
        <v>65.414378432351469</v>
      </c>
      <c r="Y33" s="28">
        <f t="shared" si="2"/>
        <v>40</v>
      </c>
    </row>
    <row r="34" spans="1:25" hidden="1" x14ac:dyDescent="0.15">
      <c r="A34" s="56"/>
      <c r="B34" s="64" t="str">
        <f t="shared" si="0"/>
        <v>縄文時代～平安時代</v>
      </c>
      <c r="C34" s="65"/>
      <c r="D34" s="66"/>
      <c r="E34" s="26">
        <f t="shared" si="1"/>
        <v>53.623188405797102</v>
      </c>
      <c r="F34" s="27">
        <f t="shared" si="1"/>
        <v>49.975037443834246</v>
      </c>
      <c r="G34" s="28">
        <f t="shared" si="1"/>
        <v>45</v>
      </c>
      <c r="U34" s="62"/>
      <c r="V34" s="29" t="str">
        <f t="shared" si="2"/>
        <v>縄文時代～平安時代</v>
      </c>
      <c r="W34" s="26">
        <f t="shared" si="2"/>
        <v>53.623188405797102</v>
      </c>
      <c r="X34" s="27">
        <f t="shared" si="2"/>
        <v>49.975037443834246</v>
      </c>
      <c r="Y34" s="28">
        <f t="shared" si="2"/>
        <v>45</v>
      </c>
    </row>
    <row r="35" spans="1:25" hidden="1" x14ac:dyDescent="0.15">
      <c r="A35" s="56"/>
      <c r="B35" s="64" t="str">
        <f t="shared" si="0"/>
        <v>鎌倉時代，室町時代</v>
      </c>
      <c r="C35" s="65"/>
      <c r="D35" s="66"/>
      <c r="E35" s="26">
        <f t="shared" si="1"/>
        <v>60.386473429951693</v>
      </c>
      <c r="F35" s="27">
        <f t="shared" si="1"/>
        <v>61.923780995173907</v>
      </c>
      <c r="G35" s="28">
        <f t="shared" si="1"/>
        <v>50</v>
      </c>
      <c r="U35" s="62"/>
      <c r="V35" s="29" t="str">
        <f t="shared" si="2"/>
        <v>鎌倉時代，室町時代</v>
      </c>
      <c r="W35" s="26">
        <f t="shared" si="2"/>
        <v>60.386473429951693</v>
      </c>
      <c r="X35" s="27">
        <f t="shared" si="2"/>
        <v>61.923780995173907</v>
      </c>
      <c r="Y35" s="28">
        <f t="shared" si="2"/>
        <v>50</v>
      </c>
    </row>
    <row r="36" spans="1:25" hidden="1" x14ac:dyDescent="0.15">
      <c r="A36" s="57"/>
      <c r="B36" s="48" t="str">
        <f t="shared" si="0"/>
        <v>安土桃山時代，江戸時代</v>
      </c>
      <c r="C36" s="49"/>
      <c r="D36" s="50"/>
      <c r="E36" s="30">
        <f t="shared" si="1"/>
        <v>76.328502415458928</v>
      </c>
      <c r="F36" s="31">
        <f t="shared" si="1"/>
        <v>70.128141121650856</v>
      </c>
      <c r="G36" s="32">
        <f t="shared" si="1"/>
        <v>55</v>
      </c>
      <c r="U36" s="63"/>
      <c r="V36" s="33" t="str">
        <f t="shared" si="2"/>
        <v>安土桃山時代，江戸時代</v>
      </c>
      <c r="W36" s="30">
        <f t="shared" si="2"/>
        <v>76.328502415458928</v>
      </c>
      <c r="X36" s="31">
        <f t="shared" si="2"/>
        <v>70.128141121650856</v>
      </c>
      <c r="Y36" s="32">
        <f t="shared" si="2"/>
        <v>55</v>
      </c>
    </row>
    <row r="37" spans="1:25" x14ac:dyDescent="0.15">
      <c r="A37" s="55" t="s">
        <v>6</v>
      </c>
      <c r="B37" s="67" t="str">
        <f t="shared" si="0"/>
        <v>国土の自然環境
などの様子</v>
      </c>
      <c r="C37" s="68"/>
      <c r="D37" s="69"/>
      <c r="E37" s="22">
        <f t="shared" si="1"/>
        <v>73.043478260869563</v>
      </c>
      <c r="F37" s="23">
        <f t="shared" si="1"/>
        <v>71.637543684473286</v>
      </c>
      <c r="G37" s="24">
        <f t="shared" si="1"/>
        <v>67.463812296442626</v>
      </c>
      <c r="U37" s="55" t="s">
        <v>6</v>
      </c>
      <c r="V37" s="25" t="str">
        <f t="shared" si="2"/>
        <v>国土の自然環境
などの様子</v>
      </c>
      <c r="W37" s="22">
        <f t="shared" si="2"/>
        <v>73.043478260869563</v>
      </c>
      <c r="X37" s="23">
        <f t="shared" si="2"/>
        <v>71.637543684473286</v>
      </c>
      <c r="Y37" s="24">
        <f t="shared" si="2"/>
        <v>67.463812296442626</v>
      </c>
    </row>
    <row r="38" spans="1:25" x14ac:dyDescent="0.15">
      <c r="A38" s="56"/>
      <c r="B38" s="64" t="str">
        <f t="shared" si="0"/>
        <v>農業や水産業</v>
      </c>
      <c r="C38" s="65"/>
      <c r="D38" s="66"/>
      <c r="E38" s="26">
        <f t="shared" si="1"/>
        <v>84.05797101449275</v>
      </c>
      <c r="F38" s="27">
        <f t="shared" si="1"/>
        <v>81.502745881178242</v>
      </c>
      <c r="G38" s="28">
        <f t="shared" si="1"/>
        <v>82.144756553569081</v>
      </c>
      <c r="U38" s="56"/>
      <c r="V38" s="29" t="str">
        <f t="shared" si="2"/>
        <v>農業や水産業</v>
      </c>
      <c r="W38" s="26">
        <f t="shared" si="2"/>
        <v>84.05797101449275</v>
      </c>
      <c r="X38" s="27">
        <f t="shared" si="2"/>
        <v>81.502745881178242</v>
      </c>
      <c r="Y38" s="28">
        <f t="shared" si="2"/>
        <v>82.144756553569081</v>
      </c>
    </row>
    <row r="39" spans="1:25" x14ac:dyDescent="0.15">
      <c r="A39" s="56"/>
      <c r="B39" s="64" t="str">
        <f t="shared" si="0"/>
        <v>工業生産</v>
      </c>
      <c r="C39" s="65"/>
      <c r="D39" s="66"/>
      <c r="E39" s="26">
        <f t="shared" si="1"/>
        <v>78.260869565217391</v>
      </c>
      <c r="F39" s="27">
        <f t="shared" si="1"/>
        <v>78.731902146779831</v>
      </c>
      <c r="G39" s="28">
        <f t="shared" si="1"/>
        <v>70.830736309632343</v>
      </c>
      <c r="U39" s="56"/>
      <c r="V39" s="29" t="str">
        <f t="shared" si="2"/>
        <v>工業生産</v>
      </c>
      <c r="W39" s="26">
        <f t="shared" si="2"/>
        <v>78.260869565217391</v>
      </c>
      <c r="X39" s="27">
        <f t="shared" si="2"/>
        <v>78.731902146779831</v>
      </c>
      <c r="Y39" s="28">
        <f t="shared" si="2"/>
        <v>70.830736309632343</v>
      </c>
    </row>
    <row r="40" spans="1:25" x14ac:dyDescent="0.15">
      <c r="A40" s="56"/>
      <c r="B40" s="64" t="str">
        <f t="shared" si="0"/>
        <v>産業と情報との関わり</v>
      </c>
      <c r="C40" s="65"/>
      <c r="D40" s="66"/>
      <c r="E40" s="26">
        <f t="shared" si="1"/>
        <v>81.159420289855078</v>
      </c>
      <c r="F40" s="27">
        <f t="shared" si="1"/>
        <v>77.209186220668997</v>
      </c>
      <c r="G40" s="28">
        <f t="shared" si="1"/>
        <v>68.213678121810148</v>
      </c>
      <c r="U40" s="56"/>
      <c r="V40" s="29" t="str">
        <f t="shared" si="2"/>
        <v>産業と情報との関わり</v>
      </c>
      <c r="W40" s="26">
        <f t="shared" si="2"/>
        <v>81.159420289855078</v>
      </c>
      <c r="X40" s="27">
        <f t="shared" si="2"/>
        <v>77.209186220668997</v>
      </c>
      <c r="Y40" s="28">
        <f t="shared" si="2"/>
        <v>68.213678121810148</v>
      </c>
    </row>
    <row r="41" spans="1:25" x14ac:dyDescent="0.15">
      <c r="A41" s="56"/>
      <c r="B41" s="64" t="str">
        <f t="shared" si="0"/>
        <v>日本の政治</v>
      </c>
      <c r="C41" s="65"/>
      <c r="D41" s="66"/>
      <c r="E41" s="26">
        <f t="shared" si="1"/>
        <v>77.173913043478265</v>
      </c>
      <c r="F41" s="27">
        <f t="shared" si="1"/>
        <v>73.065401897154274</v>
      </c>
      <c r="G41" s="28">
        <f t="shared" si="1"/>
        <v>77.912508040639764</v>
      </c>
      <c r="I41" s="34"/>
      <c r="U41" s="56"/>
      <c r="V41" s="29" t="str">
        <f t="shared" si="2"/>
        <v>日本の政治</v>
      </c>
      <c r="W41" s="26">
        <f t="shared" si="2"/>
        <v>77.173913043478265</v>
      </c>
      <c r="X41" s="27">
        <f t="shared" si="2"/>
        <v>73.065401897154274</v>
      </c>
      <c r="Y41" s="28">
        <f t="shared" si="2"/>
        <v>77.912508040639764</v>
      </c>
    </row>
    <row r="42" spans="1:25" x14ac:dyDescent="0.15">
      <c r="A42" s="57"/>
      <c r="B42" s="48" t="str">
        <f t="shared" si="0"/>
        <v>日本の歴史</v>
      </c>
      <c r="C42" s="49"/>
      <c r="D42" s="50"/>
      <c r="E42" s="30">
        <f t="shared" si="1"/>
        <v>64.673913043478265</v>
      </c>
      <c r="F42" s="31">
        <f t="shared" si="1"/>
        <v>62.013230154767847</v>
      </c>
      <c r="G42" s="32">
        <f t="shared" si="1"/>
        <v>65.772531060243367</v>
      </c>
      <c r="U42" s="57"/>
      <c r="V42" s="33" t="str">
        <f t="shared" si="2"/>
        <v>日本の歴史</v>
      </c>
      <c r="W42" s="30">
        <f t="shared" si="2"/>
        <v>64.673913043478265</v>
      </c>
      <c r="X42" s="31">
        <f t="shared" si="2"/>
        <v>62.013230154767847</v>
      </c>
      <c r="Y42" s="32">
        <f t="shared" si="2"/>
        <v>65.772531060243367</v>
      </c>
    </row>
    <row r="43" spans="1:25" x14ac:dyDescent="0.15">
      <c r="A43" s="55" t="s">
        <v>7</v>
      </c>
      <c r="B43" s="67" t="str">
        <f t="shared" si="0"/>
        <v>知識・技能</v>
      </c>
      <c r="C43" s="68"/>
      <c r="D43" s="69"/>
      <c r="E43" s="22">
        <f t="shared" si="1"/>
        <v>76.425120772946855</v>
      </c>
      <c r="F43" s="23">
        <f t="shared" si="1"/>
        <v>74.636378765185555</v>
      </c>
      <c r="G43" s="24">
        <f t="shared" si="1"/>
        <v>74.536649108506765</v>
      </c>
      <c r="U43" s="55" t="s">
        <v>7</v>
      </c>
      <c r="V43" s="25" t="str">
        <f t="shared" ref="V43:Y47" si="3">IF(V116&lt;&gt;"",V116,"")</f>
        <v>知識・技能</v>
      </c>
      <c r="W43" s="22">
        <f t="shared" si="3"/>
        <v>76.425120772946855</v>
      </c>
      <c r="X43" s="23">
        <f t="shared" si="3"/>
        <v>74.636378765185555</v>
      </c>
      <c r="Y43" s="24">
        <f t="shared" si="3"/>
        <v>74.536649108506765</v>
      </c>
    </row>
    <row r="44" spans="1:25" x14ac:dyDescent="0.15">
      <c r="A44" s="56"/>
      <c r="B44" s="64" t="str">
        <f t="shared" si="0"/>
        <v>思考・判断・表現</v>
      </c>
      <c r="C44" s="65"/>
      <c r="D44" s="66"/>
      <c r="E44" s="26">
        <f t="shared" si="1"/>
        <v>69.420289855072468</v>
      </c>
      <c r="F44" s="27">
        <f t="shared" si="1"/>
        <v>66.213180229655521</v>
      </c>
      <c r="G44" s="28">
        <f t="shared" si="1"/>
        <v>65.245344033234204</v>
      </c>
      <c r="U44" s="56"/>
      <c r="V44" s="29" t="str">
        <f t="shared" si="3"/>
        <v>思考・判断・表現</v>
      </c>
      <c r="W44" s="26">
        <f t="shared" si="3"/>
        <v>69.420289855072468</v>
      </c>
      <c r="X44" s="27">
        <f t="shared" si="3"/>
        <v>66.213180229655521</v>
      </c>
      <c r="Y44" s="28">
        <f t="shared" si="3"/>
        <v>65.245344033234204</v>
      </c>
    </row>
    <row r="45" spans="1:25" x14ac:dyDescent="0.15">
      <c r="A45" s="56"/>
      <c r="B45" s="64" t="str">
        <f t="shared" si="0"/>
        <v/>
      </c>
      <c r="C45" s="65"/>
      <c r="D45" s="66"/>
      <c r="E45" s="26" t="str">
        <f t="shared" si="1"/>
        <v/>
      </c>
      <c r="F45" s="27" t="str">
        <f t="shared" si="1"/>
        <v/>
      </c>
      <c r="G45" s="28" t="str">
        <f t="shared" si="1"/>
        <v/>
      </c>
      <c r="U45" s="56"/>
      <c r="V45" s="29" t="str">
        <f t="shared" si="3"/>
        <v/>
      </c>
      <c r="W45" s="26" t="str">
        <f t="shared" si="3"/>
        <v/>
      </c>
      <c r="X45" s="27" t="str">
        <f t="shared" si="3"/>
        <v/>
      </c>
      <c r="Y45" s="28" t="str">
        <f t="shared" si="3"/>
        <v/>
      </c>
    </row>
    <row r="46" spans="1:25" x14ac:dyDescent="0.15">
      <c r="A46" s="56"/>
      <c r="B46" s="64" t="str">
        <f t="shared" si="0"/>
        <v/>
      </c>
      <c r="C46" s="65"/>
      <c r="D46" s="66"/>
      <c r="E46" s="26" t="str">
        <f t="shared" si="1"/>
        <v/>
      </c>
      <c r="F46" s="27" t="str">
        <f t="shared" si="1"/>
        <v/>
      </c>
      <c r="G46" s="28" t="str">
        <f t="shared" si="1"/>
        <v/>
      </c>
      <c r="U46" s="56"/>
      <c r="V46" s="29" t="str">
        <f t="shared" si="3"/>
        <v/>
      </c>
      <c r="W46" s="26" t="str">
        <f t="shared" si="3"/>
        <v/>
      </c>
      <c r="X46" s="27" t="str">
        <f t="shared" si="3"/>
        <v/>
      </c>
      <c r="Y46" s="28" t="str">
        <f t="shared" si="3"/>
        <v/>
      </c>
    </row>
    <row r="47" spans="1:25" x14ac:dyDescent="0.15">
      <c r="A47" s="57"/>
      <c r="B47" s="48" t="str">
        <f t="shared" si="0"/>
        <v/>
      </c>
      <c r="C47" s="49"/>
      <c r="D47" s="50"/>
      <c r="E47" s="30" t="str">
        <f t="shared" si="1"/>
        <v/>
      </c>
      <c r="F47" s="31" t="str">
        <f t="shared" si="1"/>
        <v/>
      </c>
      <c r="G47" s="32" t="str">
        <f t="shared" si="1"/>
        <v/>
      </c>
      <c r="U47" s="57"/>
      <c r="V47" s="33" t="str">
        <f t="shared" si="3"/>
        <v/>
      </c>
      <c r="W47" s="30" t="str">
        <f t="shared" si="3"/>
        <v/>
      </c>
      <c r="X47" s="31" t="str">
        <f t="shared" si="3"/>
        <v/>
      </c>
      <c r="Y47" s="32" t="str">
        <f t="shared" si="3"/>
        <v/>
      </c>
    </row>
    <row r="48" spans="1:25" ht="4.5" customHeight="1" x14ac:dyDescent="0.15">
      <c r="A48" s="70" t="s">
        <v>8</v>
      </c>
      <c r="B48" s="70"/>
      <c r="C48" s="70"/>
      <c r="D48" s="70"/>
      <c r="E48" s="70"/>
      <c r="F48" s="70"/>
      <c r="G48" s="70"/>
      <c r="H48" s="70"/>
      <c r="I48" s="70"/>
      <c r="J48" s="70"/>
      <c r="K48" s="70"/>
      <c r="L48" s="70"/>
      <c r="M48" s="70"/>
      <c r="N48" s="70"/>
      <c r="O48" s="70"/>
      <c r="P48" s="70"/>
    </row>
    <row r="49" spans="1:19" ht="4.5" customHeight="1" x14ac:dyDescent="0.15">
      <c r="A49" s="70"/>
      <c r="B49" s="70"/>
      <c r="C49" s="70"/>
      <c r="D49" s="70"/>
      <c r="E49" s="70"/>
      <c r="F49" s="70"/>
      <c r="G49" s="70"/>
      <c r="H49" s="70"/>
      <c r="I49" s="70"/>
      <c r="J49" s="70"/>
      <c r="K49" s="70"/>
      <c r="L49" s="70"/>
      <c r="M49" s="70"/>
      <c r="N49" s="70"/>
      <c r="O49" s="70"/>
      <c r="P49" s="70"/>
    </row>
    <row r="50" spans="1:19" ht="4.5" customHeight="1" x14ac:dyDescent="0.15">
      <c r="A50" s="70"/>
      <c r="B50" s="70"/>
      <c r="C50" s="70"/>
      <c r="D50" s="70"/>
      <c r="E50" s="70"/>
      <c r="F50" s="70"/>
      <c r="G50" s="70"/>
      <c r="H50" s="70"/>
      <c r="I50" s="70"/>
      <c r="J50" s="70"/>
      <c r="K50" s="70"/>
      <c r="L50" s="70"/>
      <c r="M50" s="70"/>
      <c r="N50" s="70"/>
      <c r="O50" s="70"/>
      <c r="P50" s="70"/>
    </row>
    <row r="51" spans="1:19" ht="4.5" customHeight="1" x14ac:dyDescent="0.15">
      <c r="A51" s="70"/>
      <c r="B51" s="70"/>
      <c r="C51" s="70"/>
      <c r="D51" s="70"/>
      <c r="E51" s="70"/>
      <c r="F51" s="70"/>
      <c r="G51" s="70"/>
      <c r="H51" s="70"/>
      <c r="I51" s="70"/>
      <c r="J51" s="70"/>
      <c r="K51" s="70"/>
      <c r="L51" s="70"/>
      <c r="M51" s="70"/>
      <c r="N51" s="70"/>
      <c r="O51" s="70"/>
      <c r="P51" s="70"/>
    </row>
    <row r="52" spans="1:19" ht="4.5" customHeight="1" x14ac:dyDescent="0.15">
      <c r="A52" s="70"/>
      <c r="B52" s="70"/>
      <c r="C52" s="70"/>
      <c r="D52" s="70"/>
      <c r="E52" s="70"/>
      <c r="F52" s="70"/>
      <c r="G52" s="70"/>
      <c r="H52" s="70"/>
      <c r="I52" s="70"/>
      <c r="J52" s="70"/>
      <c r="K52" s="70"/>
      <c r="L52" s="70"/>
      <c r="M52" s="70"/>
      <c r="N52" s="70"/>
      <c r="O52" s="70"/>
      <c r="P52" s="70"/>
    </row>
    <row r="53" spans="1:19" ht="17.25" customHeight="1" x14ac:dyDescent="0.15">
      <c r="A53" s="5" t="s">
        <v>9</v>
      </c>
      <c r="B53" s="5"/>
      <c r="C53" s="5"/>
      <c r="H53" s="35"/>
      <c r="P53" s="36" t="s">
        <v>10</v>
      </c>
    </row>
    <row r="54" spans="1:19" ht="18.75" customHeight="1" x14ac:dyDescent="0.15">
      <c r="A54" s="71" t="s">
        <v>11</v>
      </c>
      <c r="B54" s="71"/>
      <c r="C54" s="71"/>
      <c r="D54" s="71" t="s">
        <v>12</v>
      </c>
      <c r="E54" s="71"/>
      <c r="F54" s="71"/>
      <c r="G54" s="71"/>
      <c r="H54" s="71"/>
      <c r="I54" s="71" t="s">
        <v>13</v>
      </c>
      <c r="J54" s="71"/>
      <c r="K54" s="71"/>
      <c r="L54" s="71"/>
      <c r="M54" s="71"/>
      <c r="N54" s="71"/>
      <c r="O54" s="71"/>
      <c r="P54" s="71"/>
    </row>
    <row r="55" spans="1:19" ht="97.5" hidden="1" customHeight="1" x14ac:dyDescent="0.15">
      <c r="A55" s="72" t="str">
        <f t="shared" ref="A55:A74" si="4">IF(V27&lt;&gt;"",V27,"")</f>
        <v>世界の中の国土</v>
      </c>
      <c r="B55" s="72"/>
      <c r="C55" s="72"/>
      <c r="D55" s="73"/>
      <c r="E55" s="73"/>
      <c r="F55" s="73"/>
      <c r="G55" s="73"/>
      <c r="H55" s="73"/>
      <c r="I55" s="73"/>
      <c r="J55" s="73"/>
      <c r="K55" s="73"/>
      <c r="L55" s="73"/>
      <c r="M55" s="73"/>
      <c r="N55" s="73"/>
      <c r="O55" s="73"/>
      <c r="P55" s="73"/>
      <c r="S55" s="37">
        <f t="shared" ref="S55:S74" si="5">LEN(V100)</f>
        <v>7</v>
      </c>
    </row>
    <row r="56" spans="1:19" ht="97.5" hidden="1" customHeight="1" x14ac:dyDescent="0.15">
      <c r="A56" s="72" t="str">
        <f t="shared" si="4"/>
        <v>日本の食料生産</v>
      </c>
      <c r="B56" s="72"/>
      <c r="C56" s="72"/>
      <c r="D56" s="73"/>
      <c r="E56" s="73"/>
      <c r="F56" s="73"/>
      <c r="G56" s="73"/>
      <c r="H56" s="73"/>
      <c r="I56" s="73"/>
      <c r="J56" s="73"/>
      <c r="K56" s="73"/>
      <c r="L56" s="73"/>
      <c r="M56" s="73"/>
      <c r="N56" s="73"/>
      <c r="O56" s="73"/>
      <c r="P56" s="73"/>
      <c r="S56" s="37">
        <f t="shared" si="5"/>
        <v>7</v>
      </c>
    </row>
    <row r="57" spans="1:19" ht="97.5" hidden="1" customHeight="1" x14ac:dyDescent="0.15">
      <c r="A57" s="72" t="str">
        <f t="shared" si="4"/>
        <v>日本の工業生産</v>
      </c>
      <c r="B57" s="72"/>
      <c r="C57" s="72"/>
      <c r="D57" s="73"/>
      <c r="E57" s="73"/>
      <c r="F57" s="73"/>
      <c r="G57" s="73"/>
      <c r="H57" s="73"/>
      <c r="I57" s="73"/>
      <c r="J57" s="73"/>
      <c r="K57" s="73"/>
      <c r="L57" s="73"/>
      <c r="M57" s="73"/>
      <c r="N57" s="73"/>
      <c r="O57" s="73"/>
      <c r="P57" s="73"/>
      <c r="S57" s="37">
        <f t="shared" si="5"/>
        <v>7</v>
      </c>
    </row>
    <row r="58" spans="1:19" ht="97.5" hidden="1" customHeight="1" x14ac:dyDescent="0.15">
      <c r="A58" s="72" t="str">
        <f t="shared" si="4"/>
        <v>わたしたちの生活と情報</v>
      </c>
      <c r="B58" s="72"/>
      <c r="C58" s="72"/>
      <c r="D58" s="73"/>
      <c r="E58" s="73"/>
      <c r="F58" s="73"/>
      <c r="G58" s="73"/>
      <c r="H58" s="73"/>
      <c r="I58" s="73"/>
      <c r="J58" s="73"/>
      <c r="K58" s="73"/>
      <c r="L58" s="73"/>
      <c r="M58" s="73"/>
      <c r="N58" s="73"/>
      <c r="O58" s="73"/>
      <c r="P58" s="73"/>
      <c r="S58" s="37">
        <f t="shared" si="5"/>
        <v>11</v>
      </c>
    </row>
    <row r="59" spans="1:19" ht="97.5" hidden="1" customHeight="1" x14ac:dyDescent="0.15">
      <c r="A59" s="72" t="str">
        <f t="shared" si="4"/>
        <v>わたしたちの生活と環境</v>
      </c>
      <c r="B59" s="72"/>
      <c r="C59" s="72"/>
      <c r="D59" s="73"/>
      <c r="E59" s="73"/>
      <c r="F59" s="73"/>
      <c r="G59" s="73"/>
      <c r="H59" s="73"/>
      <c r="I59" s="73"/>
      <c r="J59" s="73"/>
      <c r="K59" s="73"/>
      <c r="L59" s="73"/>
      <c r="M59" s="73"/>
      <c r="N59" s="73"/>
      <c r="O59" s="73"/>
      <c r="P59" s="73"/>
      <c r="S59" s="37">
        <f t="shared" si="5"/>
        <v>11</v>
      </c>
    </row>
    <row r="60" spans="1:19" ht="97.5" hidden="1" customHeight="1" x14ac:dyDescent="0.15">
      <c r="A60" s="72" t="str">
        <f t="shared" si="4"/>
        <v>日本国憲法</v>
      </c>
      <c r="B60" s="72"/>
      <c r="C60" s="72"/>
      <c r="D60" s="73"/>
      <c r="E60" s="73"/>
      <c r="F60" s="73"/>
      <c r="G60" s="73"/>
      <c r="H60" s="73"/>
      <c r="I60" s="73"/>
      <c r="J60" s="73"/>
      <c r="K60" s="73"/>
      <c r="L60" s="73"/>
      <c r="M60" s="73"/>
      <c r="N60" s="73"/>
      <c r="O60" s="73"/>
      <c r="P60" s="73"/>
      <c r="S60" s="37">
        <f t="shared" si="5"/>
        <v>5</v>
      </c>
    </row>
    <row r="61" spans="1:19" ht="97.5" hidden="1" customHeight="1" x14ac:dyDescent="0.15">
      <c r="A61" s="72" t="str">
        <f t="shared" si="4"/>
        <v>日本の政治</v>
      </c>
      <c r="B61" s="72"/>
      <c r="C61" s="72"/>
      <c r="D61" s="73"/>
      <c r="E61" s="73"/>
      <c r="F61" s="73"/>
      <c r="G61" s="73"/>
      <c r="H61" s="73"/>
      <c r="I61" s="73"/>
      <c r="J61" s="73"/>
      <c r="K61" s="73"/>
      <c r="L61" s="73"/>
      <c r="M61" s="73"/>
      <c r="N61" s="73"/>
      <c r="O61" s="73"/>
      <c r="P61" s="73"/>
      <c r="S61" s="37">
        <f t="shared" si="5"/>
        <v>5</v>
      </c>
    </row>
    <row r="62" spans="1:19" ht="97.5" hidden="1" customHeight="1" x14ac:dyDescent="0.15">
      <c r="A62" s="72" t="str">
        <f t="shared" si="4"/>
        <v>縄文時代～平安時代</v>
      </c>
      <c r="B62" s="72"/>
      <c r="C62" s="72"/>
      <c r="D62" s="73"/>
      <c r="E62" s="73"/>
      <c r="F62" s="73"/>
      <c r="G62" s="73"/>
      <c r="H62" s="73"/>
      <c r="I62" s="73"/>
      <c r="J62" s="73"/>
      <c r="K62" s="73"/>
      <c r="L62" s="73"/>
      <c r="M62" s="73"/>
      <c r="N62" s="73"/>
      <c r="O62" s="73"/>
      <c r="P62" s="73"/>
      <c r="S62" s="37">
        <f t="shared" si="5"/>
        <v>9</v>
      </c>
    </row>
    <row r="63" spans="1:19" ht="97.5" hidden="1" customHeight="1" x14ac:dyDescent="0.15">
      <c r="A63" s="72" t="str">
        <f t="shared" si="4"/>
        <v>鎌倉時代，室町時代</v>
      </c>
      <c r="B63" s="72"/>
      <c r="C63" s="72"/>
      <c r="D63" s="73"/>
      <c r="E63" s="73"/>
      <c r="F63" s="73"/>
      <c r="G63" s="73"/>
      <c r="H63" s="73"/>
      <c r="I63" s="73"/>
      <c r="J63" s="73"/>
      <c r="K63" s="73"/>
      <c r="L63" s="73"/>
      <c r="M63" s="73"/>
      <c r="N63" s="73"/>
      <c r="O63" s="73"/>
      <c r="P63" s="73"/>
      <c r="S63" s="37">
        <f t="shared" si="5"/>
        <v>9</v>
      </c>
    </row>
    <row r="64" spans="1:19" ht="97.5" hidden="1" customHeight="1" x14ac:dyDescent="0.15">
      <c r="A64" s="72" t="str">
        <f t="shared" si="4"/>
        <v>安土桃山時代，江戸時代</v>
      </c>
      <c r="B64" s="72"/>
      <c r="C64" s="72"/>
      <c r="D64" s="73"/>
      <c r="E64" s="73"/>
      <c r="F64" s="73"/>
      <c r="G64" s="73"/>
      <c r="H64" s="73"/>
      <c r="I64" s="73"/>
      <c r="J64" s="73"/>
      <c r="K64" s="73"/>
      <c r="L64" s="73"/>
      <c r="M64" s="73"/>
      <c r="N64" s="73"/>
      <c r="O64" s="73"/>
      <c r="P64" s="73"/>
      <c r="S64" s="37">
        <f t="shared" si="5"/>
        <v>11</v>
      </c>
    </row>
    <row r="65" spans="1:21" ht="97.5" customHeight="1" x14ac:dyDescent="0.15">
      <c r="A65" s="72" t="str">
        <f t="shared" si="4"/>
        <v>国土の自然環境
などの様子</v>
      </c>
      <c r="B65" s="72"/>
      <c r="C65" s="72"/>
      <c r="D65" s="73" t="s">
        <v>104</v>
      </c>
      <c r="E65" s="73"/>
      <c r="F65" s="73"/>
      <c r="G65" s="73"/>
      <c r="H65" s="73"/>
      <c r="I65" s="73" t="s">
        <v>105</v>
      </c>
      <c r="J65" s="73"/>
      <c r="K65" s="73"/>
      <c r="L65" s="73"/>
      <c r="M65" s="73"/>
      <c r="N65" s="73"/>
      <c r="O65" s="73"/>
      <c r="P65" s="73"/>
      <c r="S65" s="37">
        <f t="shared" si="5"/>
        <v>13</v>
      </c>
    </row>
    <row r="66" spans="1:21" ht="97.5" customHeight="1" x14ac:dyDescent="0.15">
      <c r="A66" s="72" t="str">
        <f t="shared" si="4"/>
        <v>農業や水産業</v>
      </c>
      <c r="B66" s="72"/>
      <c r="C66" s="72"/>
      <c r="D66" s="73" t="s">
        <v>125</v>
      </c>
      <c r="E66" s="73"/>
      <c r="F66" s="73"/>
      <c r="G66" s="73"/>
      <c r="H66" s="73"/>
      <c r="I66" s="73" t="s">
        <v>106</v>
      </c>
      <c r="J66" s="73"/>
      <c r="K66" s="73"/>
      <c r="L66" s="73"/>
      <c r="M66" s="73"/>
      <c r="N66" s="73"/>
      <c r="O66" s="73"/>
      <c r="P66" s="73"/>
      <c r="S66" s="37">
        <f t="shared" si="5"/>
        <v>6</v>
      </c>
    </row>
    <row r="67" spans="1:21" ht="97.5" customHeight="1" x14ac:dyDescent="0.15">
      <c r="A67" s="72" t="str">
        <f t="shared" si="4"/>
        <v>工業生産</v>
      </c>
      <c r="B67" s="72"/>
      <c r="C67" s="72"/>
      <c r="D67" s="73" t="s">
        <v>107</v>
      </c>
      <c r="E67" s="73"/>
      <c r="F67" s="73"/>
      <c r="G67" s="73"/>
      <c r="H67" s="73"/>
      <c r="I67" s="73" t="s">
        <v>85</v>
      </c>
      <c r="J67" s="73"/>
      <c r="K67" s="73"/>
      <c r="L67" s="73"/>
      <c r="M67" s="73"/>
      <c r="N67" s="73"/>
      <c r="O67" s="73"/>
      <c r="P67" s="73"/>
      <c r="S67" s="37">
        <f t="shared" si="5"/>
        <v>4</v>
      </c>
    </row>
    <row r="68" spans="1:21" ht="97.5" customHeight="1" x14ac:dyDescent="0.15">
      <c r="A68" s="72" t="str">
        <f t="shared" si="4"/>
        <v>産業と情報との関わり</v>
      </c>
      <c r="B68" s="72"/>
      <c r="C68" s="72"/>
      <c r="D68" s="73" t="s">
        <v>126</v>
      </c>
      <c r="E68" s="73"/>
      <c r="F68" s="73"/>
      <c r="G68" s="73"/>
      <c r="H68" s="73"/>
      <c r="I68" s="73" t="s">
        <v>108</v>
      </c>
      <c r="J68" s="73"/>
      <c r="K68" s="73"/>
      <c r="L68" s="73"/>
      <c r="M68" s="73"/>
      <c r="N68" s="73"/>
      <c r="O68" s="73"/>
      <c r="P68" s="73"/>
      <c r="S68" s="37">
        <f t="shared" si="5"/>
        <v>10</v>
      </c>
    </row>
    <row r="69" spans="1:21" ht="97.5" customHeight="1" x14ac:dyDescent="0.15">
      <c r="A69" s="72" t="str">
        <f t="shared" si="4"/>
        <v>日本の政治</v>
      </c>
      <c r="B69" s="72"/>
      <c r="C69" s="72"/>
      <c r="D69" s="73" t="s">
        <v>109</v>
      </c>
      <c r="E69" s="73"/>
      <c r="F69" s="73"/>
      <c r="G69" s="73"/>
      <c r="H69" s="73"/>
      <c r="I69" s="73" t="s">
        <v>86</v>
      </c>
      <c r="J69" s="73"/>
      <c r="K69" s="73"/>
      <c r="L69" s="73"/>
      <c r="M69" s="73"/>
      <c r="N69" s="73"/>
      <c r="O69" s="73"/>
      <c r="P69" s="73"/>
      <c r="S69" s="37">
        <f t="shared" si="5"/>
        <v>5</v>
      </c>
    </row>
    <row r="70" spans="1:21" ht="97.5" customHeight="1" x14ac:dyDescent="0.15">
      <c r="A70" s="72" t="str">
        <f t="shared" si="4"/>
        <v>日本の歴史</v>
      </c>
      <c r="B70" s="72"/>
      <c r="C70" s="72"/>
      <c r="D70" s="73" t="s">
        <v>123</v>
      </c>
      <c r="E70" s="73"/>
      <c r="F70" s="73"/>
      <c r="G70" s="73"/>
      <c r="H70" s="73"/>
      <c r="I70" s="73" t="s">
        <v>110</v>
      </c>
      <c r="J70" s="73"/>
      <c r="K70" s="73"/>
      <c r="L70" s="73"/>
      <c r="M70" s="73"/>
      <c r="N70" s="73"/>
      <c r="O70" s="73"/>
      <c r="P70" s="73"/>
      <c r="S70" s="37">
        <f t="shared" si="5"/>
        <v>5</v>
      </c>
    </row>
    <row r="71" spans="1:21" ht="97.5" hidden="1" customHeight="1" x14ac:dyDescent="0.15">
      <c r="A71" s="74" t="str">
        <f t="shared" si="4"/>
        <v>知識・技能</v>
      </c>
      <c r="B71" s="74"/>
      <c r="C71" s="74"/>
      <c r="D71" s="75"/>
      <c r="E71" s="75"/>
      <c r="F71" s="75"/>
      <c r="G71" s="75"/>
      <c r="H71" s="75"/>
      <c r="I71" s="75"/>
      <c r="J71" s="75"/>
      <c r="K71" s="75"/>
      <c r="L71" s="75"/>
      <c r="M71" s="75"/>
      <c r="N71" s="75"/>
      <c r="O71" s="75"/>
      <c r="P71" s="75"/>
      <c r="S71" s="37">
        <f t="shared" si="5"/>
        <v>5</v>
      </c>
    </row>
    <row r="72" spans="1:21" ht="97.5" hidden="1" customHeight="1" x14ac:dyDescent="0.15">
      <c r="A72" s="74" t="str">
        <f t="shared" si="4"/>
        <v>思考・判断・表現</v>
      </c>
      <c r="B72" s="74"/>
      <c r="C72" s="74"/>
      <c r="D72" s="75"/>
      <c r="E72" s="75"/>
      <c r="F72" s="75"/>
      <c r="G72" s="75"/>
      <c r="H72" s="75"/>
      <c r="I72" s="75"/>
      <c r="J72" s="75"/>
      <c r="K72" s="75"/>
      <c r="L72" s="75"/>
      <c r="M72" s="75"/>
      <c r="N72" s="75"/>
      <c r="O72" s="75"/>
      <c r="P72" s="75"/>
      <c r="S72" s="37">
        <f t="shared" si="5"/>
        <v>8</v>
      </c>
    </row>
    <row r="73" spans="1:21" ht="97.5" hidden="1" customHeight="1" x14ac:dyDescent="0.15">
      <c r="A73" s="74" t="str">
        <f t="shared" si="4"/>
        <v/>
      </c>
      <c r="B73" s="74"/>
      <c r="C73" s="74"/>
      <c r="D73" s="75"/>
      <c r="E73" s="75"/>
      <c r="F73" s="75"/>
      <c r="G73" s="75"/>
      <c r="H73" s="75"/>
      <c r="I73" s="75"/>
      <c r="J73" s="75"/>
      <c r="K73" s="75"/>
      <c r="L73" s="75"/>
      <c r="M73" s="75"/>
      <c r="N73" s="75"/>
      <c r="O73" s="75"/>
      <c r="P73" s="75"/>
      <c r="S73" s="37">
        <f t="shared" si="5"/>
        <v>0</v>
      </c>
    </row>
    <row r="74" spans="1:21" ht="97.5" hidden="1" customHeight="1" x14ac:dyDescent="0.15">
      <c r="A74" s="74" t="str">
        <f t="shared" si="4"/>
        <v/>
      </c>
      <c r="B74" s="74"/>
      <c r="C74" s="74"/>
      <c r="D74" s="75"/>
      <c r="E74" s="75"/>
      <c r="F74" s="75"/>
      <c r="G74" s="75"/>
      <c r="H74" s="75"/>
      <c r="I74" s="75"/>
      <c r="J74" s="75"/>
      <c r="K74" s="75"/>
      <c r="L74" s="75"/>
      <c r="M74" s="75"/>
      <c r="N74" s="75"/>
      <c r="O74" s="75"/>
      <c r="P74" s="75"/>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35</v>
      </c>
      <c r="W100" s="14">
        <v>68.59903381642512</v>
      </c>
      <c r="X100" s="14">
        <v>65.152271592611086</v>
      </c>
      <c r="Y100" s="14">
        <v>10</v>
      </c>
    </row>
    <row r="101" spans="20:25" hidden="1" x14ac:dyDescent="0.15">
      <c r="T101" s="43"/>
      <c r="U101" s="1">
        <v>2</v>
      </c>
      <c r="V101" s="1" t="s">
        <v>36</v>
      </c>
      <c r="W101" s="14">
        <v>84.05797101449275</v>
      </c>
      <c r="X101" s="14">
        <v>81.502745881178242</v>
      </c>
      <c r="Y101" s="14">
        <v>15</v>
      </c>
    </row>
    <row r="102" spans="20:25" hidden="1" x14ac:dyDescent="0.15">
      <c r="T102" s="43"/>
      <c r="U102" s="1">
        <v>3</v>
      </c>
      <c r="V102" s="1" t="s">
        <v>37</v>
      </c>
      <c r="W102" s="14">
        <v>78.260869565217391</v>
      </c>
      <c r="X102" s="14">
        <v>78.731902146779831</v>
      </c>
      <c r="Y102" s="14">
        <v>20</v>
      </c>
    </row>
    <row r="103" spans="20:25" hidden="1" x14ac:dyDescent="0.15">
      <c r="T103" s="43"/>
      <c r="U103" s="1">
        <v>4</v>
      </c>
      <c r="V103" s="1" t="s">
        <v>38</v>
      </c>
      <c r="W103" s="14">
        <v>81.159420289855078</v>
      </c>
      <c r="X103" s="14">
        <v>77.209186220668997</v>
      </c>
      <c r="Y103" s="14">
        <v>25</v>
      </c>
    </row>
    <row r="104" spans="20:25" hidden="1" x14ac:dyDescent="0.15">
      <c r="T104" s="43"/>
      <c r="U104" s="1">
        <v>5</v>
      </c>
      <c r="V104" s="1" t="s">
        <v>39</v>
      </c>
      <c r="W104" s="14">
        <v>79.710144927536234</v>
      </c>
      <c r="X104" s="14">
        <v>81.365451822266593</v>
      </c>
      <c r="Y104" s="14">
        <v>30</v>
      </c>
    </row>
    <row r="105" spans="20:25" hidden="1" x14ac:dyDescent="0.15">
      <c r="T105" s="43"/>
      <c r="U105" s="1">
        <v>6</v>
      </c>
      <c r="V105" s="1" t="s">
        <v>40</v>
      </c>
      <c r="W105" s="14">
        <v>86.231884057971016</v>
      </c>
      <c r="X105" s="14">
        <v>80.716425361957064</v>
      </c>
      <c r="Y105" s="14">
        <v>35</v>
      </c>
    </row>
    <row r="106" spans="20:25" hidden="1" x14ac:dyDescent="0.15">
      <c r="T106" s="43"/>
      <c r="U106" s="1">
        <v>7</v>
      </c>
      <c r="V106" s="1" t="s">
        <v>41</v>
      </c>
      <c r="W106" s="14">
        <v>68.115942028985515</v>
      </c>
      <c r="X106" s="14">
        <v>65.414378432351469</v>
      </c>
      <c r="Y106" s="14">
        <v>40</v>
      </c>
    </row>
    <row r="107" spans="20:25" hidden="1" x14ac:dyDescent="0.15">
      <c r="T107" s="43"/>
      <c r="U107" s="1">
        <v>8</v>
      </c>
      <c r="V107" s="1" t="s">
        <v>42</v>
      </c>
      <c r="W107" s="14">
        <v>53.623188405797102</v>
      </c>
      <c r="X107" s="14">
        <v>49.975037443834246</v>
      </c>
      <c r="Y107" s="14">
        <v>45</v>
      </c>
    </row>
    <row r="108" spans="20:25" hidden="1" x14ac:dyDescent="0.15">
      <c r="T108" s="43"/>
      <c r="U108" s="1">
        <v>9</v>
      </c>
      <c r="V108" s="1" t="s">
        <v>43</v>
      </c>
      <c r="W108" s="14">
        <v>60.386473429951693</v>
      </c>
      <c r="X108" s="14">
        <v>61.923780995173907</v>
      </c>
      <c r="Y108" s="14">
        <v>50</v>
      </c>
    </row>
    <row r="109" spans="20:25" hidden="1" x14ac:dyDescent="0.15">
      <c r="T109" s="44"/>
      <c r="U109" s="1">
        <v>10</v>
      </c>
      <c r="V109" s="1" t="s">
        <v>44</v>
      </c>
      <c r="W109" s="14">
        <v>76.328502415458928</v>
      </c>
      <c r="X109" s="14">
        <v>70.128141121650856</v>
      </c>
      <c r="Y109" s="14">
        <v>55</v>
      </c>
    </row>
    <row r="110" spans="20:25" ht="13.5" customHeight="1" x14ac:dyDescent="0.15">
      <c r="T110" s="42"/>
      <c r="U110" s="1">
        <v>1</v>
      </c>
      <c r="V110" s="45" t="s">
        <v>45</v>
      </c>
      <c r="W110" s="14">
        <v>73.043478260869563</v>
      </c>
      <c r="X110" s="14">
        <v>71.637543684473286</v>
      </c>
      <c r="Y110" s="14">
        <v>67.463812296442626</v>
      </c>
    </row>
    <row r="111" spans="20:25" x14ac:dyDescent="0.15">
      <c r="T111" s="43"/>
      <c r="U111" s="1">
        <v>2</v>
      </c>
      <c r="V111" s="1" t="s">
        <v>46</v>
      </c>
      <c r="W111" s="14">
        <v>84.05797101449275</v>
      </c>
      <c r="X111" s="14">
        <v>81.502745881178242</v>
      </c>
      <c r="Y111" s="14">
        <v>82.144756553569081</v>
      </c>
    </row>
    <row r="112" spans="20:25" x14ac:dyDescent="0.15">
      <c r="T112" s="43"/>
      <c r="U112" s="1">
        <v>3</v>
      </c>
      <c r="V112" s="1" t="s">
        <v>47</v>
      </c>
      <c r="W112" s="14">
        <v>78.260869565217391</v>
      </c>
      <c r="X112" s="14">
        <v>78.731902146779831</v>
      </c>
      <c r="Y112" s="14">
        <v>70.830736309632343</v>
      </c>
    </row>
    <row r="113" spans="20:25" x14ac:dyDescent="0.15">
      <c r="T113" s="43"/>
      <c r="U113" s="1">
        <v>4</v>
      </c>
      <c r="V113" s="1" t="s">
        <v>48</v>
      </c>
      <c r="W113" s="14">
        <v>81.159420289855078</v>
      </c>
      <c r="X113" s="14">
        <v>77.209186220668997</v>
      </c>
      <c r="Y113" s="14">
        <v>68.213678121810148</v>
      </c>
    </row>
    <row r="114" spans="20:25" x14ac:dyDescent="0.15">
      <c r="T114" s="43"/>
      <c r="U114" s="1">
        <v>5</v>
      </c>
      <c r="V114" s="1" t="s">
        <v>41</v>
      </c>
      <c r="W114" s="14">
        <v>77.173913043478265</v>
      </c>
      <c r="X114" s="14">
        <v>73.065401897154274</v>
      </c>
      <c r="Y114" s="14">
        <v>77.912508040639764</v>
      </c>
    </row>
    <row r="115" spans="20:25" x14ac:dyDescent="0.15">
      <c r="T115" s="44"/>
      <c r="U115" s="1">
        <v>6</v>
      </c>
      <c r="V115" s="1" t="s">
        <v>49</v>
      </c>
      <c r="W115" s="14">
        <v>64.673913043478265</v>
      </c>
      <c r="X115" s="14">
        <v>62.013230154767847</v>
      </c>
      <c r="Y115" s="14">
        <v>65.772531060243367</v>
      </c>
    </row>
    <row r="116" spans="20:25" ht="13.5" customHeight="1" x14ac:dyDescent="0.15">
      <c r="T116" s="42"/>
      <c r="U116" s="1">
        <v>1</v>
      </c>
      <c r="V116" s="1" t="s">
        <v>32</v>
      </c>
      <c r="W116" s="14">
        <v>76.425120772946855</v>
      </c>
      <c r="X116" s="14">
        <v>74.636378765185555</v>
      </c>
      <c r="Y116" s="14">
        <v>74.536649108506765</v>
      </c>
    </row>
    <row r="117" spans="20:25" x14ac:dyDescent="0.15">
      <c r="T117" s="43"/>
      <c r="U117" s="1">
        <v>2</v>
      </c>
      <c r="V117" s="1" t="s">
        <v>33</v>
      </c>
      <c r="W117" s="14">
        <v>69.420289855072468</v>
      </c>
      <c r="X117" s="14">
        <v>66.213180229655521</v>
      </c>
      <c r="Y117" s="14">
        <v>65.245344033234204</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Y142"/>
  <sheetViews>
    <sheetView view="pageBreakPreview" topLeftCell="A68" zoomScaleNormal="100" zoomScaleSheetLayoutView="100" workbookViewId="0">
      <selection activeCell="I68" sqref="I68:P68"/>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1"/>
      <c r="B25" s="51"/>
      <c r="C25" s="51"/>
      <c r="D25" s="51"/>
      <c r="E25" s="52" t="s">
        <v>1</v>
      </c>
      <c r="F25" s="53"/>
      <c r="G25" s="54"/>
      <c r="U25" s="51"/>
      <c r="V25" s="51"/>
      <c r="W25" s="52" t="s">
        <v>1</v>
      </c>
      <c r="X25" s="53"/>
      <c r="Y25" s="54"/>
    </row>
    <row r="26" spans="1:25" x14ac:dyDescent="0.15">
      <c r="A26" s="51"/>
      <c r="B26" s="51"/>
      <c r="C26" s="51"/>
      <c r="D26" s="51"/>
      <c r="E26" s="19" t="s">
        <v>2</v>
      </c>
      <c r="F26" s="20" t="s">
        <v>3</v>
      </c>
      <c r="G26" s="21" t="s">
        <v>4</v>
      </c>
      <c r="U26" s="51"/>
      <c r="V26" s="51"/>
      <c r="W26" s="19" t="s">
        <v>2</v>
      </c>
      <c r="X26" s="20" t="s">
        <v>3</v>
      </c>
      <c r="Y26" s="21" t="s">
        <v>4</v>
      </c>
    </row>
    <row r="27" spans="1:25" hidden="1" x14ac:dyDescent="0.15">
      <c r="A27" s="55" t="s">
        <v>5</v>
      </c>
      <c r="B27" s="58" t="str">
        <f t="shared" ref="B27:B47" si="0">IF(V27&lt;&gt;"",V27,"")</f>
        <v>小数の計算</v>
      </c>
      <c r="C27" s="59"/>
      <c r="D27" s="60"/>
      <c r="E27" s="22">
        <f t="shared" ref="E27:G47" si="1">IF(W27&lt;&gt;"",W27,"")</f>
        <v>80.79710144927536</v>
      </c>
      <c r="F27" s="23">
        <f t="shared" si="1"/>
        <v>72.442471235617802</v>
      </c>
      <c r="G27" s="24">
        <f t="shared" si="1"/>
        <v>10</v>
      </c>
      <c r="U27" s="61" t="s">
        <v>5</v>
      </c>
      <c r="V27" s="25" t="str">
        <f t="shared" ref="V27:Y42" si="2">IF(V100&lt;&gt;"",V100,"")</f>
        <v>小数の計算</v>
      </c>
      <c r="W27" s="22">
        <f t="shared" si="2"/>
        <v>80.79710144927536</v>
      </c>
      <c r="X27" s="23">
        <f t="shared" si="2"/>
        <v>72.442471235617802</v>
      </c>
      <c r="Y27" s="24">
        <f t="shared" si="2"/>
        <v>10</v>
      </c>
    </row>
    <row r="28" spans="1:25" hidden="1" x14ac:dyDescent="0.15">
      <c r="A28" s="56"/>
      <c r="B28" s="64" t="str">
        <f t="shared" si="0"/>
        <v>分数の計算</v>
      </c>
      <c r="C28" s="65"/>
      <c r="D28" s="66"/>
      <c r="E28" s="26">
        <f t="shared" si="1"/>
        <v>77.971014492753625</v>
      </c>
      <c r="F28" s="27">
        <f t="shared" si="1"/>
        <v>71.940970485242616</v>
      </c>
      <c r="G28" s="28">
        <f t="shared" si="1"/>
        <v>15</v>
      </c>
      <c r="U28" s="62"/>
      <c r="V28" s="29" t="str">
        <f t="shared" si="2"/>
        <v>分数の計算</v>
      </c>
      <c r="W28" s="26">
        <f t="shared" si="2"/>
        <v>77.971014492753625</v>
      </c>
      <c r="X28" s="27">
        <f t="shared" si="2"/>
        <v>71.940970485242616</v>
      </c>
      <c r="Y28" s="28">
        <f t="shared" si="2"/>
        <v>15</v>
      </c>
    </row>
    <row r="29" spans="1:25" hidden="1" x14ac:dyDescent="0.15">
      <c r="A29" s="56"/>
      <c r="B29" s="64" t="str">
        <f t="shared" si="0"/>
        <v>文字の式</v>
      </c>
      <c r="C29" s="65"/>
      <c r="D29" s="66"/>
      <c r="E29" s="26">
        <f t="shared" si="1"/>
        <v>71.739130434782609</v>
      </c>
      <c r="F29" s="27">
        <f t="shared" si="1"/>
        <v>70.047523761880939</v>
      </c>
      <c r="G29" s="28">
        <f t="shared" si="1"/>
        <v>20</v>
      </c>
      <c r="U29" s="62"/>
      <c r="V29" s="29" t="str">
        <f t="shared" si="2"/>
        <v>文字の式</v>
      </c>
      <c r="W29" s="26">
        <f t="shared" si="2"/>
        <v>71.739130434782609</v>
      </c>
      <c r="X29" s="27">
        <f t="shared" si="2"/>
        <v>70.047523761880939</v>
      </c>
      <c r="Y29" s="28">
        <f t="shared" si="2"/>
        <v>20</v>
      </c>
    </row>
    <row r="30" spans="1:25" hidden="1" x14ac:dyDescent="0.15">
      <c r="A30" s="56"/>
      <c r="B30" s="64" t="str">
        <f t="shared" si="0"/>
        <v>面積と体積</v>
      </c>
      <c r="C30" s="65"/>
      <c r="D30" s="66"/>
      <c r="E30" s="26">
        <f t="shared" si="1"/>
        <v>67.753623188405797</v>
      </c>
      <c r="F30" s="27">
        <f t="shared" si="1"/>
        <v>58.49799899949975</v>
      </c>
      <c r="G30" s="28">
        <f t="shared" si="1"/>
        <v>25</v>
      </c>
      <c r="U30" s="62"/>
      <c r="V30" s="29" t="str">
        <f t="shared" si="2"/>
        <v>面積と体積</v>
      </c>
      <c r="W30" s="26">
        <f t="shared" si="2"/>
        <v>67.753623188405797</v>
      </c>
      <c r="X30" s="27">
        <f t="shared" si="2"/>
        <v>58.49799899949975</v>
      </c>
      <c r="Y30" s="28">
        <f t="shared" si="2"/>
        <v>25</v>
      </c>
    </row>
    <row r="31" spans="1:25" hidden="1" x14ac:dyDescent="0.15">
      <c r="A31" s="56"/>
      <c r="B31" s="64" t="str">
        <f t="shared" si="0"/>
        <v>正多角形・合同・立体</v>
      </c>
      <c r="C31" s="65"/>
      <c r="D31" s="66"/>
      <c r="E31" s="26">
        <f t="shared" si="1"/>
        <v>79.34782608695653</v>
      </c>
      <c r="F31" s="27">
        <f t="shared" si="1"/>
        <v>76.181840920460218</v>
      </c>
      <c r="G31" s="28">
        <f t="shared" si="1"/>
        <v>30</v>
      </c>
      <c r="U31" s="62"/>
      <c r="V31" s="29" t="str">
        <f t="shared" si="2"/>
        <v>正多角形・合同・立体</v>
      </c>
      <c r="W31" s="26">
        <f t="shared" si="2"/>
        <v>79.34782608695653</v>
      </c>
      <c r="X31" s="27">
        <f t="shared" si="2"/>
        <v>76.181840920460218</v>
      </c>
      <c r="Y31" s="28">
        <f t="shared" si="2"/>
        <v>30</v>
      </c>
    </row>
    <row r="32" spans="1:25" hidden="1" x14ac:dyDescent="0.15">
      <c r="A32" s="56"/>
      <c r="B32" s="64" t="str">
        <f t="shared" si="0"/>
        <v>対称な図形</v>
      </c>
      <c r="C32" s="65"/>
      <c r="D32" s="66"/>
      <c r="E32" s="26">
        <f t="shared" si="1"/>
        <v>71.014492753623188</v>
      </c>
      <c r="F32" s="27">
        <f t="shared" si="1"/>
        <v>69.059529764882441</v>
      </c>
      <c r="G32" s="28">
        <f t="shared" si="1"/>
        <v>35</v>
      </c>
      <c r="U32" s="62"/>
      <c r="V32" s="29" t="str">
        <f t="shared" si="2"/>
        <v>対称な図形</v>
      </c>
      <c r="W32" s="26">
        <f t="shared" si="2"/>
        <v>71.014492753623188</v>
      </c>
      <c r="X32" s="27">
        <f t="shared" si="2"/>
        <v>69.059529764882441</v>
      </c>
      <c r="Y32" s="28">
        <f t="shared" si="2"/>
        <v>35</v>
      </c>
    </row>
    <row r="33" spans="1:25" hidden="1" x14ac:dyDescent="0.15">
      <c r="A33" s="56"/>
      <c r="B33" s="64" t="str">
        <f t="shared" si="0"/>
        <v>単位量あたりの大きさ・速さ</v>
      </c>
      <c r="C33" s="65"/>
      <c r="D33" s="66"/>
      <c r="E33" s="26">
        <f t="shared" si="1"/>
        <v>65.217391304347828</v>
      </c>
      <c r="F33" s="27">
        <f t="shared" si="1"/>
        <v>69.909954977488738</v>
      </c>
      <c r="G33" s="28">
        <f t="shared" si="1"/>
        <v>40</v>
      </c>
      <c r="U33" s="62"/>
      <c r="V33" s="29" t="str">
        <f t="shared" si="2"/>
        <v>単位量あたりの大きさ・速さ</v>
      </c>
      <c r="W33" s="26">
        <f t="shared" si="2"/>
        <v>65.217391304347828</v>
      </c>
      <c r="X33" s="27">
        <f t="shared" si="2"/>
        <v>69.909954977488738</v>
      </c>
      <c r="Y33" s="28">
        <f t="shared" si="2"/>
        <v>40</v>
      </c>
    </row>
    <row r="34" spans="1:25" hidden="1" x14ac:dyDescent="0.15">
      <c r="A34" s="56"/>
      <c r="B34" s="64" t="str">
        <f t="shared" si="0"/>
        <v>割合・割合のグラフ</v>
      </c>
      <c r="C34" s="65"/>
      <c r="D34" s="66"/>
      <c r="E34" s="26">
        <f t="shared" si="1"/>
        <v>60.507246376811601</v>
      </c>
      <c r="F34" s="27">
        <f t="shared" si="1"/>
        <v>57.04727363681841</v>
      </c>
      <c r="G34" s="28">
        <f t="shared" si="1"/>
        <v>45</v>
      </c>
      <c r="U34" s="62"/>
      <c r="V34" s="29" t="str">
        <f t="shared" si="2"/>
        <v>割合・割合のグラフ</v>
      </c>
      <c r="W34" s="26">
        <f t="shared" si="2"/>
        <v>60.507246376811601</v>
      </c>
      <c r="X34" s="27">
        <f t="shared" si="2"/>
        <v>57.04727363681841</v>
      </c>
      <c r="Y34" s="28">
        <f t="shared" si="2"/>
        <v>45</v>
      </c>
    </row>
    <row r="35" spans="1:25" hidden="1" x14ac:dyDescent="0.15">
      <c r="A35" s="56"/>
      <c r="B35" s="64" t="str">
        <f t="shared" si="0"/>
        <v>平均・データの見方</v>
      </c>
      <c r="C35" s="65"/>
      <c r="D35" s="66"/>
      <c r="E35" s="26">
        <f t="shared" si="1"/>
        <v>83.091787439613526</v>
      </c>
      <c r="F35" s="27">
        <f t="shared" si="1"/>
        <v>74.26213106553277</v>
      </c>
      <c r="G35" s="28">
        <f t="shared" si="1"/>
        <v>50</v>
      </c>
      <c r="U35" s="62"/>
      <c r="V35" s="29" t="str">
        <f t="shared" si="2"/>
        <v>平均・データの見方</v>
      </c>
      <c r="W35" s="26">
        <f t="shared" si="2"/>
        <v>83.091787439613526</v>
      </c>
      <c r="X35" s="27">
        <f t="shared" si="2"/>
        <v>74.26213106553277</v>
      </c>
      <c r="Y35" s="28">
        <f t="shared" si="2"/>
        <v>50</v>
      </c>
    </row>
    <row r="36" spans="1:25" hidden="1" x14ac:dyDescent="0.15">
      <c r="A36" s="57"/>
      <c r="B36" s="48" t="str">
        <f t="shared" si="0"/>
        <v/>
      </c>
      <c r="C36" s="49"/>
      <c r="D36" s="50"/>
      <c r="E36" s="30" t="str">
        <f t="shared" si="1"/>
        <v/>
      </c>
      <c r="F36" s="31" t="str">
        <f t="shared" si="1"/>
        <v/>
      </c>
      <c r="G36" s="32">
        <f t="shared" si="1"/>
        <v>55</v>
      </c>
      <c r="U36" s="63"/>
      <c r="V36" s="33" t="str">
        <f t="shared" si="2"/>
        <v/>
      </c>
      <c r="W36" s="30" t="str">
        <f t="shared" si="2"/>
        <v/>
      </c>
      <c r="X36" s="31" t="str">
        <f t="shared" si="2"/>
        <v/>
      </c>
      <c r="Y36" s="32">
        <f t="shared" si="2"/>
        <v>55</v>
      </c>
    </row>
    <row r="37" spans="1:25" x14ac:dyDescent="0.15">
      <c r="A37" s="55" t="s">
        <v>6</v>
      </c>
      <c r="B37" s="67" t="str">
        <f t="shared" si="0"/>
        <v>数と計算</v>
      </c>
      <c r="C37" s="68"/>
      <c r="D37" s="69"/>
      <c r="E37" s="22">
        <f t="shared" si="1"/>
        <v>77.865612648221344</v>
      </c>
      <c r="F37" s="23">
        <f t="shared" si="1"/>
        <v>71.779071353858754</v>
      </c>
      <c r="G37" s="24">
        <f t="shared" si="1"/>
        <v>76.165865621001828</v>
      </c>
      <c r="U37" s="55" t="s">
        <v>6</v>
      </c>
      <c r="V37" s="25" t="str">
        <f t="shared" si="2"/>
        <v>数と計算</v>
      </c>
      <c r="W37" s="22">
        <f t="shared" si="2"/>
        <v>77.865612648221344</v>
      </c>
      <c r="X37" s="23">
        <f t="shared" si="2"/>
        <v>71.779071353858754</v>
      </c>
      <c r="Y37" s="24">
        <f t="shared" si="2"/>
        <v>76.165865621001828</v>
      </c>
    </row>
    <row r="38" spans="1:25" x14ac:dyDescent="0.15">
      <c r="A38" s="56"/>
      <c r="B38" s="64" t="str">
        <f t="shared" si="0"/>
        <v>図形</v>
      </c>
      <c r="C38" s="65"/>
      <c r="D38" s="66"/>
      <c r="E38" s="26">
        <f t="shared" si="1"/>
        <v>73.043478260869563</v>
      </c>
      <c r="F38" s="27">
        <f t="shared" si="1"/>
        <v>67.683841920960489</v>
      </c>
      <c r="G38" s="28">
        <f t="shared" si="1"/>
        <v>67.846245341710841</v>
      </c>
      <c r="U38" s="56"/>
      <c r="V38" s="29" t="str">
        <f t="shared" si="2"/>
        <v>図形</v>
      </c>
      <c r="W38" s="26">
        <f t="shared" si="2"/>
        <v>73.043478260869563</v>
      </c>
      <c r="X38" s="27">
        <f t="shared" si="2"/>
        <v>67.683841920960489</v>
      </c>
      <c r="Y38" s="28">
        <f t="shared" si="2"/>
        <v>67.846245341710841</v>
      </c>
    </row>
    <row r="39" spans="1:25" x14ac:dyDescent="0.15">
      <c r="A39" s="56"/>
      <c r="B39" s="64" t="str">
        <f t="shared" si="0"/>
        <v>変化と関係</v>
      </c>
      <c r="C39" s="65"/>
      <c r="D39" s="66"/>
      <c r="E39" s="26">
        <f t="shared" si="1"/>
        <v>65.217391304347828</v>
      </c>
      <c r="F39" s="27">
        <f t="shared" si="1"/>
        <v>63.440053360013344</v>
      </c>
      <c r="G39" s="28">
        <f t="shared" si="1"/>
        <v>62.740879186695288</v>
      </c>
      <c r="U39" s="56"/>
      <c r="V39" s="29" t="str">
        <f t="shared" si="2"/>
        <v>変化と関係</v>
      </c>
      <c r="W39" s="26">
        <f t="shared" si="2"/>
        <v>65.217391304347828</v>
      </c>
      <c r="X39" s="27">
        <f t="shared" si="2"/>
        <v>63.440053360013344</v>
      </c>
      <c r="Y39" s="28">
        <f t="shared" si="2"/>
        <v>62.740879186695288</v>
      </c>
    </row>
    <row r="40" spans="1:25" x14ac:dyDescent="0.15">
      <c r="A40" s="56"/>
      <c r="B40" s="64" t="str">
        <f t="shared" si="0"/>
        <v>データの活用</v>
      </c>
      <c r="C40" s="65"/>
      <c r="D40" s="66"/>
      <c r="E40" s="26">
        <f t="shared" si="1"/>
        <v>71.014492753623188</v>
      </c>
      <c r="F40" s="27">
        <f t="shared" si="1"/>
        <v>66.745872936468231</v>
      </c>
      <c r="G40" s="28">
        <f t="shared" si="1"/>
        <v>61.537677430057869</v>
      </c>
      <c r="U40" s="56"/>
      <c r="V40" s="29" t="str">
        <f t="shared" si="2"/>
        <v>データの活用</v>
      </c>
      <c r="W40" s="26">
        <f t="shared" si="2"/>
        <v>71.014492753623188</v>
      </c>
      <c r="X40" s="27">
        <f t="shared" si="2"/>
        <v>66.745872936468231</v>
      </c>
      <c r="Y40" s="28">
        <f t="shared" si="2"/>
        <v>61.537677430057869</v>
      </c>
    </row>
    <row r="41" spans="1:25" x14ac:dyDescent="0.15">
      <c r="A41" s="56"/>
      <c r="B41" s="64" t="str">
        <f t="shared" si="0"/>
        <v/>
      </c>
      <c r="C41" s="65"/>
      <c r="D41" s="66"/>
      <c r="E41" s="26" t="str">
        <f t="shared" si="1"/>
        <v/>
      </c>
      <c r="F41" s="27" t="str">
        <f t="shared" si="1"/>
        <v/>
      </c>
      <c r="G41" s="28" t="str">
        <f t="shared" si="1"/>
        <v/>
      </c>
      <c r="I41" s="34"/>
      <c r="U41" s="56"/>
      <c r="V41" s="29" t="str">
        <f t="shared" si="2"/>
        <v/>
      </c>
      <c r="W41" s="26" t="str">
        <f t="shared" si="2"/>
        <v/>
      </c>
      <c r="X41" s="27" t="str">
        <f t="shared" si="2"/>
        <v/>
      </c>
      <c r="Y41" s="28" t="str">
        <f t="shared" si="2"/>
        <v/>
      </c>
    </row>
    <row r="42" spans="1:25" x14ac:dyDescent="0.15">
      <c r="A42" s="57"/>
      <c r="B42" s="48" t="str">
        <f t="shared" si="0"/>
        <v/>
      </c>
      <c r="C42" s="49"/>
      <c r="D42" s="50"/>
      <c r="E42" s="30" t="str">
        <f t="shared" si="1"/>
        <v/>
      </c>
      <c r="F42" s="31" t="str">
        <f t="shared" si="1"/>
        <v/>
      </c>
      <c r="G42" s="32" t="str">
        <f t="shared" si="1"/>
        <v/>
      </c>
      <c r="U42" s="57"/>
      <c r="V42" s="33" t="str">
        <f t="shared" si="2"/>
        <v/>
      </c>
      <c r="W42" s="30" t="str">
        <f t="shared" si="2"/>
        <v/>
      </c>
      <c r="X42" s="31" t="str">
        <f t="shared" si="2"/>
        <v/>
      </c>
      <c r="Y42" s="32" t="str">
        <f t="shared" si="2"/>
        <v/>
      </c>
    </row>
    <row r="43" spans="1:25" x14ac:dyDescent="0.15">
      <c r="A43" s="55" t="s">
        <v>7</v>
      </c>
      <c r="B43" s="67" t="str">
        <f t="shared" si="0"/>
        <v>知識・技能</v>
      </c>
      <c r="C43" s="68"/>
      <c r="D43" s="69"/>
      <c r="E43" s="22">
        <f t="shared" si="1"/>
        <v>74.420289855072468</v>
      </c>
      <c r="F43" s="23">
        <f t="shared" si="1"/>
        <v>68.630565282641314</v>
      </c>
      <c r="G43" s="24">
        <f t="shared" si="1"/>
        <v>70.69558604733713</v>
      </c>
      <c r="U43" s="55" t="s">
        <v>7</v>
      </c>
      <c r="V43" s="25" t="str">
        <f t="shared" ref="V43:Y47" si="3">IF(V116&lt;&gt;"",V116,"")</f>
        <v>知識・技能</v>
      </c>
      <c r="W43" s="22">
        <f t="shared" si="3"/>
        <v>74.420289855072468</v>
      </c>
      <c r="X43" s="23">
        <f t="shared" si="3"/>
        <v>68.630565282641314</v>
      </c>
      <c r="Y43" s="24">
        <f t="shared" si="3"/>
        <v>70.69558604733713</v>
      </c>
    </row>
    <row r="44" spans="1:25" x14ac:dyDescent="0.15">
      <c r="A44" s="56"/>
      <c r="B44" s="64" t="str">
        <f t="shared" si="0"/>
        <v>思考・判断・表現</v>
      </c>
      <c r="C44" s="65"/>
      <c r="D44" s="66"/>
      <c r="E44" s="26">
        <f t="shared" si="1"/>
        <v>72.028985507246375</v>
      </c>
      <c r="F44" s="27">
        <f t="shared" si="1"/>
        <v>68.459229614807398</v>
      </c>
      <c r="G44" s="28">
        <f t="shared" si="1"/>
        <v>65.982395644181921</v>
      </c>
      <c r="U44" s="56"/>
      <c r="V44" s="29" t="str">
        <f t="shared" si="3"/>
        <v>思考・判断・表現</v>
      </c>
      <c r="W44" s="26">
        <f t="shared" si="3"/>
        <v>72.028985507246375</v>
      </c>
      <c r="X44" s="27">
        <f t="shared" si="3"/>
        <v>68.459229614807398</v>
      </c>
      <c r="Y44" s="28">
        <f t="shared" si="3"/>
        <v>65.982395644181921</v>
      </c>
    </row>
    <row r="45" spans="1:25" x14ac:dyDescent="0.15">
      <c r="A45" s="56"/>
      <c r="B45" s="64" t="str">
        <f t="shared" si="0"/>
        <v/>
      </c>
      <c r="C45" s="65"/>
      <c r="D45" s="66"/>
      <c r="E45" s="26" t="str">
        <f t="shared" si="1"/>
        <v/>
      </c>
      <c r="F45" s="27" t="str">
        <f t="shared" si="1"/>
        <v/>
      </c>
      <c r="G45" s="28" t="str">
        <f t="shared" si="1"/>
        <v/>
      </c>
      <c r="U45" s="56"/>
      <c r="V45" s="29" t="str">
        <f t="shared" si="3"/>
        <v/>
      </c>
      <c r="W45" s="26" t="str">
        <f t="shared" si="3"/>
        <v/>
      </c>
      <c r="X45" s="27" t="str">
        <f t="shared" si="3"/>
        <v/>
      </c>
      <c r="Y45" s="28" t="str">
        <f t="shared" si="3"/>
        <v/>
      </c>
    </row>
    <row r="46" spans="1:25" x14ac:dyDescent="0.15">
      <c r="A46" s="56"/>
      <c r="B46" s="64" t="str">
        <f t="shared" si="0"/>
        <v/>
      </c>
      <c r="C46" s="65"/>
      <c r="D46" s="66"/>
      <c r="E46" s="26" t="str">
        <f t="shared" si="1"/>
        <v/>
      </c>
      <c r="F46" s="27" t="str">
        <f t="shared" si="1"/>
        <v/>
      </c>
      <c r="G46" s="28" t="str">
        <f t="shared" si="1"/>
        <v/>
      </c>
      <c r="U46" s="56"/>
      <c r="V46" s="29" t="str">
        <f t="shared" si="3"/>
        <v/>
      </c>
      <c r="W46" s="26" t="str">
        <f t="shared" si="3"/>
        <v/>
      </c>
      <c r="X46" s="27" t="str">
        <f t="shared" si="3"/>
        <v/>
      </c>
      <c r="Y46" s="28" t="str">
        <f t="shared" si="3"/>
        <v/>
      </c>
    </row>
    <row r="47" spans="1:25" x14ac:dyDescent="0.15">
      <c r="A47" s="57"/>
      <c r="B47" s="48" t="str">
        <f t="shared" si="0"/>
        <v/>
      </c>
      <c r="C47" s="49"/>
      <c r="D47" s="50"/>
      <c r="E47" s="30" t="str">
        <f t="shared" si="1"/>
        <v/>
      </c>
      <c r="F47" s="31" t="str">
        <f t="shared" si="1"/>
        <v/>
      </c>
      <c r="G47" s="32" t="str">
        <f t="shared" si="1"/>
        <v/>
      </c>
      <c r="U47" s="57"/>
      <c r="V47" s="33" t="str">
        <f t="shared" si="3"/>
        <v/>
      </c>
      <c r="W47" s="30" t="str">
        <f t="shared" si="3"/>
        <v/>
      </c>
      <c r="X47" s="31" t="str">
        <f t="shared" si="3"/>
        <v/>
      </c>
      <c r="Y47" s="32" t="str">
        <f t="shared" si="3"/>
        <v/>
      </c>
    </row>
    <row r="48" spans="1:25" ht="4.5" customHeight="1" x14ac:dyDescent="0.15">
      <c r="A48" s="70" t="s">
        <v>8</v>
      </c>
      <c r="B48" s="70"/>
      <c r="C48" s="70"/>
      <c r="D48" s="70"/>
      <c r="E48" s="70"/>
      <c r="F48" s="70"/>
      <c r="G48" s="70"/>
      <c r="H48" s="70"/>
      <c r="I48" s="70"/>
      <c r="J48" s="70"/>
      <c r="K48" s="70"/>
      <c r="L48" s="70"/>
      <c r="M48" s="70"/>
      <c r="N48" s="70"/>
      <c r="O48" s="70"/>
      <c r="P48" s="70"/>
    </row>
    <row r="49" spans="1:19" ht="4.5" customHeight="1" x14ac:dyDescent="0.15">
      <c r="A49" s="70"/>
      <c r="B49" s="70"/>
      <c r="C49" s="70"/>
      <c r="D49" s="70"/>
      <c r="E49" s="70"/>
      <c r="F49" s="70"/>
      <c r="G49" s="70"/>
      <c r="H49" s="70"/>
      <c r="I49" s="70"/>
      <c r="J49" s="70"/>
      <c r="K49" s="70"/>
      <c r="L49" s="70"/>
      <c r="M49" s="70"/>
      <c r="N49" s="70"/>
      <c r="O49" s="70"/>
      <c r="P49" s="70"/>
    </row>
    <row r="50" spans="1:19" ht="4.5" customHeight="1" x14ac:dyDescent="0.15">
      <c r="A50" s="70"/>
      <c r="B50" s="70"/>
      <c r="C50" s="70"/>
      <c r="D50" s="70"/>
      <c r="E50" s="70"/>
      <c r="F50" s="70"/>
      <c r="G50" s="70"/>
      <c r="H50" s="70"/>
      <c r="I50" s="70"/>
      <c r="J50" s="70"/>
      <c r="K50" s="70"/>
      <c r="L50" s="70"/>
      <c r="M50" s="70"/>
      <c r="N50" s="70"/>
      <c r="O50" s="70"/>
      <c r="P50" s="70"/>
    </row>
    <row r="51" spans="1:19" ht="4.5" customHeight="1" x14ac:dyDescent="0.15">
      <c r="A51" s="70"/>
      <c r="B51" s="70"/>
      <c r="C51" s="70"/>
      <c r="D51" s="70"/>
      <c r="E51" s="70"/>
      <c r="F51" s="70"/>
      <c r="G51" s="70"/>
      <c r="H51" s="70"/>
      <c r="I51" s="70"/>
      <c r="J51" s="70"/>
      <c r="K51" s="70"/>
      <c r="L51" s="70"/>
      <c r="M51" s="70"/>
      <c r="N51" s="70"/>
      <c r="O51" s="70"/>
      <c r="P51" s="70"/>
    </row>
    <row r="52" spans="1:19" ht="4.5" customHeight="1" x14ac:dyDescent="0.15">
      <c r="A52" s="70"/>
      <c r="B52" s="70"/>
      <c r="C52" s="70"/>
      <c r="D52" s="70"/>
      <c r="E52" s="70"/>
      <c r="F52" s="70"/>
      <c r="G52" s="70"/>
      <c r="H52" s="70"/>
      <c r="I52" s="70"/>
      <c r="J52" s="70"/>
      <c r="K52" s="70"/>
      <c r="L52" s="70"/>
      <c r="M52" s="70"/>
      <c r="N52" s="70"/>
      <c r="O52" s="70"/>
      <c r="P52" s="70"/>
    </row>
    <row r="53" spans="1:19" ht="17.25" customHeight="1" x14ac:dyDescent="0.15">
      <c r="A53" s="5" t="s">
        <v>9</v>
      </c>
      <c r="B53" s="5"/>
      <c r="C53" s="5"/>
      <c r="H53" s="35"/>
      <c r="P53" s="36" t="s">
        <v>10</v>
      </c>
    </row>
    <row r="54" spans="1:19" ht="18.75" customHeight="1" x14ac:dyDescent="0.15">
      <c r="A54" s="71" t="s">
        <v>11</v>
      </c>
      <c r="B54" s="71"/>
      <c r="C54" s="71"/>
      <c r="D54" s="71" t="s">
        <v>12</v>
      </c>
      <c r="E54" s="71"/>
      <c r="F54" s="71"/>
      <c r="G54" s="71"/>
      <c r="H54" s="71"/>
      <c r="I54" s="71" t="s">
        <v>13</v>
      </c>
      <c r="J54" s="71"/>
      <c r="K54" s="71"/>
      <c r="L54" s="71"/>
      <c r="M54" s="71"/>
      <c r="N54" s="71"/>
      <c r="O54" s="71"/>
      <c r="P54" s="71"/>
    </row>
    <row r="55" spans="1:19" ht="97.5" hidden="1" customHeight="1" x14ac:dyDescent="0.15">
      <c r="A55" s="72" t="str">
        <f t="shared" ref="A55:A74" si="4">IF(V27&lt;&gt;"",V27,"")</f>
        <v>小数の計算</v>
      </c>
      <c r="B55" s="72"/>
      <c r="C55" s="72"/>
      <c r="D55" s="73"/>
      <c r="E55" s="73"/>
      <c r="F55" s="73"/>
      <c r="G55" s="73"/>
      <c r="H55" s="73"/>
      <c r="I55" s="73"/>
      <c r="J55" s="73"/>
      <c r="K55" s="73"/>
      <c r="L55" s="73"/>
      <c r="M55" s="73"/>
      <c r="N55" s="73"/>
      <c r="O55" s="73"/>
      <c r="P55" s="73"/>
      <c r="S55" s="37">
        <f t="shared" ref="S55:S74" si="5">LEN(V100)</f>
        <v>5</v>
      </c>
    </row>
    <row r="56" spans="1:19" ht="97.5" hidden="1" customHeight="1" x14ac:dyDescent="0.15">
      <c r="A56" s="72" t="str">
        <f t="shared" si="4"/>
        <v>分数の計算</v>
      </c>
      <c r="B56" s="72"/>
      <c r="C56" s="72"/>
      <c r="D56" s="73"/>
      <c r="E56" s="73"/>
      <c r="F56" s="73"/>
      <c r="G56" s="73"/>
      <c r="H56" s="73"/>
      <c r="I56" s="73"/>
      <c r="J56" s="73"/>
      <c r="K56" s="73"/>
      <c r="L56" s="73"/>
      <c r="M56" s="73"/>
      <c r="N56" s="73"/>
      <c r="O56" s="73"/>
      <c r="P56" s="73"/>
      <c r="S56" s="37">
        <f t="shared" si="5"/>
        <v>5</v>
      </c>
    </row>
    <row r="57" spans="1:19" ht="97.5" hidden="1" customHeight="1" x14ac:dyDescent="0.15">
      <c r="A57" s="72" t="str">
        <f t="shared" si="4"/>
        <v>文字の式</v>
      </c>
      <c r="B57" s="72"/>
      <c r="C57" s="72"/>
      <c r="D57" s="73"/>
      <c r="E57" s="73"/>
      <c r="F57" s="73"/>
      <c r="G57" s="73"/>
      <c r="H57" s="73"/>
      <c r="I57" s="73"/>
      <c r="J57" s="73"/>
      <c r="K57" s="73"/>
      <c r="L57" s="73"/>
      <c r="M57" s="73"/>
      <c r="N57" s="73"/>
      <c r="O57" s="73"/>
      <c r="P57" s="73"/>
      <c r="S57" s="37">
        <f t="shared" si="5"/>
        <v>4</v>
      </c>
    </row>
    <row r="58" spans="1:19" ht="97.5" hidden="1" customHeight="1" x14ac:dyDescent="0.15">
      <c r="A58" s="72" t="str">
        <f t="shared" si="4"/>
        <v>面積と体積</v>
      </c>
      <c r="B58" s="72"/>
      <c r="C58" s="72"/>
      <c r="D58" s="73"/>
      <c r="E58" s="73"/>
      <c r="F58" s="73"/>
      <c r="G58" s="73"/>
      <c r="H58" s="73"/>
      <c r="I58" s="73"/>
      <c r="J58" s="73"/>
      <c r="K58" s="73"/>
      <c r="L58" s="73"/>
      <c r="M58" s="73"/>
      <c r="N58" s="73"/>
      <c r="O58" s="73"/>
      <c r="P58" s="73"/>
      <c r="S58" s="37">
        <f t="shared" si="5"/>
        <v>5</v>
      </c>
    </row>
    <row r="59" spans="1:19" ht="97.5" hidden="1" customHeight="1" x14ac:dyDescent="0.15">
      <c r="A59" s="72" t="str">
        <f t="shared" si="4"/>
        <v>正多角形・合同・立体</v>
      </c>
      <c r="B59" s="72"/>
      <c r="C59" s="72"/>
      <c r="D59" s="73"/>
      <c r="E59" s="73"/>
      <c r="F59" s="73"/>
      <c r="G59" s="73"/>
      <c r="H59" s="73"/>
      <c r="I59" s="73"/>
      <c r="J59" s="73"/>
      <c r="K59" s="73"/>
      <c r="L59" s="73"/>
      <c r="M59" s="73"/>
      <c r="N59" s="73"/>
      <c r="O59" s="73"/>
      <c r="P59" s="73"/>
      <c r="S59" s="37">
        <f t="shared" si="5"/>
        <v>10</v>
      </c>
    </row>
    <row r="60" spans="1:19" ht="97.5" hidden="1" customHeight="1" x14ac:dyDescent="0.15">
      <c r="A60" s="72" t="str">
        <f t="shared" si="4"/>
        <v>対称な図形</v>
      </c>
      <c r="B60" s="72"/>
      <c r="C60" s="72"/>
      <c r="D60" s="73"/>
      <c r="E60" s="73"/>
      <c r="F60" s="73"/>
      <c r="G60" s="73"/>
      <c r="H60" s="73"/>
      <c r="I60" s="73"/>
      <c r="J60" s="73"/>
      <c r="K60" s="73"/>
      <c r="L60" s="73"/>
      <c r="M60" s="73"/>
      <c r="N60" s="73"/>
      <c r="O60" s="73"/>
      <c r="P60" s="73"/>
      <c r="S60" s="37">
        <f t="shared" si="5"/>
        <v>5</v>
      </c>
    </row>
    <row r="61" spans="1:19" ht="97.5" hidden="1" customHeight="1" x14ac:dyDescent="0.15">
      <c r="A61" s="72" t="str">
        <f t="shared" si="4"/>
        <v>単位量あたりの大きさ・速さ</v>
      </c>
      <c r="B61" s="72"/>
      <c r="C61" s="72"/>
      <c r="D61" s="73"/>
      <c r="E61" s="73"/>
      <c r="F61" s="73"/>
      <c r="G61" s="73"/>
      <c r="H61" s="73"/>
      <c r="I61" s="73"/>
      <c r="J61" s="73"/>
      <c r="K61" s="73"/>
      <c r="L61" s="73"/>
      <c r="M61" s="73"/>
      <c r="N61" s="73"/>
      <c r="O61" s="73"/>
      <c r="P61" s="73"/>
      <c r="S61" s="37">
        <f t="shared" si="5"/>
        <v>13</v>
      </c>
    </row>
    <row r="62" spans="1:19" ht="97.5" hidden="1" customHeight="1" x14ac:dyDescent="0.15">
      <c r="A62" s="72" t="str">
        <f t="shared" si="4"/>
        <v>割合・割合のグラフ</v>
      </c>
      <c r="B62" s="72"/>
      <c r="C62" s="72"/>
      <c r="D62" s="73"/>
      <c r="E62" s="73"/>
      <c r="F62" s="73"/>
      <c r="G62" s="73"/>
      <c r="H62" s="73"/>
      <c r="I62" s="73"/>
      <c r="J62" s="73"/>
      <c r="K62" s="73"/>
      <c r="L62" s="73"/>
      <c r="M62" s="73"/>
      <c r="N62" s="73"/>
      <c r="O62" s="73"/>
      <c r="P62" s="73"/>
      <c r="S62" s="37">
        <f t="shared" si="5"/>
        <v>9</v>
      </c>
    </row>
    <row r="63" spans="1:19" ht="97.5" hidden="1" customHeight="1" x14ac:dyDescent="0.15">
      <c r="A63" s="72" t="str">
        <f t="shared" si="4"/>
        <v>平均・データの見方</v>
      </c>
      <c r="B63" s="72"/>
      <c r="C63" s="72"/>
      <c r="D63" s="73"/>
      <c r="E63" s="73"/>
      <c r="F63" s="73"/>
      <c r="G63" s="73"/>
      <c r="H63" s="73"/>
      <c r="I63" s="73"/>
      <c r="J63" s="73"/>
      <c r="K63" s="73"/>
      <c r="L63" s="73"/>
      <c r="M63" s="73"/>
      <c r="N63" s="73"/>
      <c r="O63" s="73"/>
      <c r="P63" s="73"/>
      <c r="S63" s="37">
        <f t="shared" si="5"/>
        <v>9</v>
      </c>
    </row>
    <row r="64" spans="1:19" ht="97.5" hidden="1" customHeight="1" x14ac:dyDescent="0.15">
      <c r="A64" s="72" t="str">
        <f t="shared" si="4"/>
        <v/>
      </c>
      <c r="B64" s="72"/>
      <c r="C64" s="72"/>
      <c r="D64" s="73"/>
      <c r="E64" s="73"/>
      <c r="F64" s="73"/>
      <c r="G64" s="73"/>
      <c r="H64" s="73"/>
      <c r="I64" s="73"/>
      <c r="J64" s="73"/>
      <c r="K64" s="73"/>
      <c r="L64" s="73"/>
      <c r="M64" s="73"/>
      <c r="N64" s="73"/>
      <c r="O64" s="73"/>
      <c r="P64" s="73"/>
      <c r="S64" s="37">
        <f t="shared" si="5"/>
        <v>0</v>
      </c>
    </row>
    <row r="65" spans="1:21" ht="97.5" customHeight="1" x14ac:dyDescent="0.15">
      <c r="A65" s="72" t="str">
        <f t="shared" si="4"/>
        <v>数と計算</v>
      </c>
      <c r="B65" s="72"/>
      <c r="C65" s="72"/>
      <c r="D65" s="73" t="s">
        <v>111</v>
      </c>
      <c r="E65" s="73"/>
      <c r="F65" s="73"/>
      <c r="G65" s="73"/>
      <c r="H65" s="73"/>
      <c r="I65" s="73" t="s">
        <v>112</v>
      </c>
      <c r="J65" s="73"/>
      <c r="K65" s="73"/>
      <c r="L65" s="73"/>
      <c r="M65" s="73"/>
      <c r="N65" s="73"/>
      <c r="O65" s="73"/>
      <c r="P65" s="73"/>
      <c r="S65" s="37">
        <f t="shared" si="5"/>
        <v>4</v>
      </c>
    </row>
    <row r="66" spans="1:21" ht="144.75" customHeight="1" x14ac:dyDescent="0.15">
      <c r="A66" s="72" t="str">
        <f t="shared" si="4"/>
        <v>図形</v>
      </c>
      <c r="B66" s="72"/>
      <c r="C66" s="72"/>
      <c r="D66" s="73" t="s">
        <v>113</v>
      </c>
      <c r="E66" s="73"/>
      <c r="F66" s="73"/>
      <c r="G66" s="73"/>
      <c r="H66" s="73"/>
      <c r="I66" s="73" t="s">
        <v>94</v>
      </c>
      <c r="J66" s="73"/>
      <c r="K66" s="73"/>
      <c r="L66" s="73"/>
      <c r="M66" s="73"/>
      <c r="N66" s="73"/>
      <c r="O66" s="73"/>
      <c r="P66" s="73"/>
      <c r="S66" s="37">
        <f t="shared" si="5"/>
        <v>2</v>
      </c>
    </row>
    <row r="67" spans="1:21" ht="97.5" customHeight="1" x14ac:dyDescent="0.15">
      <c r="A67" s="72" t="str">
        <f t="shared" si="4"/>
        <v>変化と関係</v>
      </c>
      <c r="B67" s="72"/>
      <c r="C67" s="72"/>
      <c r="D67" s="73" t="s">
        <v>114</v>
      </c>
      <c r="E67" s="73"/>
      <c r="F67" s="73"/>
      <c r="G67" s="73"/>
      <c r="H67" s="73"/>
      <c r="I67" s="73" t="s">
        <v>115</v>
      </c>
      <c r="J67" s="73"/>
      <c r="K67" s="73"/>
      <c r="L67" s="73"/>
      <c r="M67" s="73"/>
      <c r="N67" s="73"/>
      <c r="O67" s="73"/>
      <c r="P67" s="73"/>
      <c r="S67" s="37">
        <f t="shared" si="5"/>
        <v>5</v>
      </c>
    </row>
    <row r="68" spans="1:21" ht="119.25" customHeight="1" x14ac:dyDescent="0.15">
      <c r="A68" s="72" t="str">
        <f t="shared" si="4"/>
        <v>データの活用</v>
      </c>
      <c r="B68" s="72"/>
      <c r="C68" s="72"/>
      <c r="D68" s="73" t="s">
        <v>127</v>
      </c>
      <c r="E68" s="73"/>
      <c r="F68" s="73"/>
      <c r="G68" s="73"/>
      <c r="H68" s="73"/>
      <c r="I68" s="73" t="s">
        <v>116</v>
      </c>
      <c r="J68" s="73"/>
      <c r="K68" s="73"/>
      <c r="L68" s="73"/>
      <c r="M68" s="73"/>
      <c r="N68" s="73"/>
      <c r="O68" s="73"/>
      <c r="P68" s="73"/>
      <c r="S68" s="37">
        <f t="shared" si="5"/>
        <v>6</v>
      </c>
    </row>
    <row r="69" spans="1:21" ht="97.5" customHeight="1" x14ac:dyDescent="0.15">
      <c r="A69" s="72" t="str">
        <f t="shared" si="4"/>
        <v/>
      </c>
      <c r="B69" s="72"/>
      <c r="C69" s="72"/>
      <c r="D69" s="73"/>
      <c r="E69" s="73"/>
      <c r="F69" s="73"/>
      <c r="G69" s="73"/>
      <c r="H69" s="73"/>
      <c r="I69" s="73"/>
      <c r="J69" s="73"/>
      <c r="K69" s="73"/>
      <c r="L69" s="73"/>
      <c r="M69" s="73"/>
      <c r="N69" s="73"/>
      <c r="O69" s="73"/>
      <c r="P69" s="73"/>
      <c r="S69" s="37">
        <f t="shared" si="5"/>
        <v>0</v>
      </c>
    </row>
    <row r="70" spans="1:21" ht="97.5" customHeight="1" x14ac:dyDescent="0.15">
      <c r="A70" s="72" t="str">
        <f t="shared" si="4"/>
        <v/>
      </c>
      <c r="B70" s="72"/>
      <c r="C70" s="72"/>
      <c r="D70" s="73"/>
      <c r="E70" s="73"/>
      <c r="F70" s="73"/>
      <c r="G70" s="73"/>
      <c r="H70" s="73"/>
      <c r="I70" s="73"/>
      <c r="J70" s="73"/>
      <c r="K70" s="73"/>
      <c r="L70" s="73"/>
      <c r="M70" s="73"/>
      <c r="N70" s="73"/>
      <c r="O70" s="73"/>
      <c r="P70" s="73"/>
      <c r="S70" s="37">
        <f t="shared" si="5"/>
        <v>0</v>
      </c>
    </row>
    <row r="71" spans="1:21" ht="97.5" hidden="1" customHeight="1" x14ac:dyDescent="0.15">
      <c r="A71" s="74" t="str">
        <f t="shared" si="4"/>
        <v>知識・技能</v>
      </c>
      <c r="B71" s="74"/>
      <c r="C71" s="74"/>
      <c r="D71" s="75"/>
      <c r="E71" s="75"/>
      <c r="F71" s="75"/>
      <c r="G71" s="75"/>
      <c r="H71" s="75"/>
      <c r="I71" s="75"/>
      <c r="J71" s="75"/>
      <c r="K71" s="75"/>
      <c r="L71" s="75"/>
      <c r="M71" s="75"/>
      <c r="N71" s="75"/>
      <c r="O71" s="75"/>
      <c r="P71" s="75"/>
      <c r="S71" s="37">
        <f t="shared" si="5"/>
        <v>5</v>
      </c>
    </row>
    <row r="72" spans="1:21" ht="97.5" hidden="1" customHeight="1" x14ac:dyDescent="0.15">
      <c r="A72" s="74" t="str">
        <f t="shared" si="4"/>
        <v>思考・判断・表現</v>
      </c>
      <c r="B72" s="74"/>
      <c r="C72" s="74"/>
      <c r="D72" s="75"/>
      <c r="E72" s="75"/>
      <c r="F72" s="75"/>
      <c r="G72" s="75"/>
      <c r="H72" s="75"/>
      <c r="I72" s="75"/>
      <c r="J72" s="75"/>
      <c r="K72" s="75"/>
      <c r="L72" s="75"/>
      <c r="M72" s="75"/>
      <c r="N72" s="75"/>
      <c r="O72" s="75"/>
      <c r="P72" s="75"/>
      <c r="S72" s="37">
        <f t="shared" si="5"/>
        <v>8</v>
      </c>
    </row>
    <row r="73" spans="1:21" ht="97.5" hidden="1" customHeight="1" x14ac:dyDescent="0.15">
      <c r="A73" s="74" t="str">
        <f t="shared" si="4"/>
        <v/>
      </c>
      <c r="B73" s="74"/>
      <c r="C73" s="74"/>
      <c r="D73" s="75"/>
      <c r="E73" s="75"/>
      <c r="F73" s="75"/>
      <c r="G73" s="75"/>
      <c r="H73" s="75"/>
      <c r="I73" s="75"/>
      <c r="J73" s="75"/>
      <c r="K73" s="75"/>
      <c r="L73" s="75"/>
      <c r="M73" s="75"/>
      <c r="N73" s="75"/>
      <c r="O73" s="75"/>
      <c r="P73" s="75"/>
      <c r="S73" s="37">
        <f t="shared" si="5"/>
        <v>0</v>
      </c>
    </row>
    <row r="74" spans="1:21" ht="97.5" hidden="1" customHeight="1" x14ac:dyDescent="0.15">
      <c r="A74" s="74" t="str">
        <f t="shared" si="4"/>
        <v/>
      </c>
      <c r="B74" s="74"/>
      <c r="C74" s="74"/>
      <c r="D74" s="75"/>
      <c r="E74" s="75"/>
      <c r="F74" s="75"/>
      <c r="G74" s="75"/>
      <c r="H74" s="75"/>
      <c r="I74" s="75"/>
      <c r="J74" s="75"/>
      <c r="K74" s="75"/>
      <c r="L74" s="75"/>
      <c r="M74" s="75"/>
      <c r="N74" s="75"/>
      <c r="O74" s="75"/>
      <c r="P74" s="75"/>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51</v>
      </c>
      <c r="W100" s="14">
        <v>80.79710144927536</v>
      </c>
      <c r="X100" s="14">
        <v>72.442471235617802</v>
      </c>
      <c r="Y100" s="14">
        <v>10</v>
      </c>
    </row>
    <row r="101" spans="20:25" hidden="1" x14ac:dyDescent="0.15">
      <c r="T101" s="43"/>
      <c r="U101" s="1">
        <v>2</v>
      </c>
      <c r="V101" s="1" t="s">
        <v>52</v>
      </c>
      <c r="W101" s="14">
        <v>77.971014492753625</v>
      </c>
      <c r="X101" s="14">
        <v>71.940970485242616</v>
      </c>
      <c r="Y101" s="14">
        <v>15</v>
      </c>
    </row>
    <row r="102" spans="20:25" hidden="1" x14ac:dyDescent="0.15">
      <c r="T102" s="43"/>
      <c r="U102" s="1">
        <v>3</v>
      </c>
      <c r="V102" s="1" t="s">
        <v>53</v>
      </c>
      <c r="W102" s="14">
        <v>71.739130434782609</v>
      </c>
      <c r="X102" s="14">
        <v>70.047523761880939</v>
      </c>
      <c r="Y102" s="14">
        <v>20</v>
      </c>
    </row>
    <row r="103" spans="20:25" hidden="1" x14ac:dyDescent="0.15">
      <c r="T103" s="43"/>
      <c r="U103" s="1">
        <v>4</v>
      </c>
      <c r="V103" s="1" t="s">
        <v>54</v>
      </c>
      <c r="W103" s="14">
        <v>67.753623188405797</v>
      </c>
      <c r="X103" s="14">
        <v>58.49799899949975</v>
      </c>
      <c r="Y103" s="14">
        <v>25</v>
      </c>
    </row>
    <row r="104" spans="20:25" hidden="1" x14ac:dyDescent="0.15">
      <c r="T104" s="43"/>
      <c r="U104" s="1">
        <v>5</v>
      </c>
      <c r="V104" s="1" t="s">
        <v>55</v>
      </c>
      <c r="W104" s="14">
        <v>79.34782608695653</v>
      </c>
      <c r="X104" s="14">
        <v>76.181840920460218</v>
      </c>
      <c r="Y104" s="14">
        <v>30</v>
      </c>
    </row>
    <row r="105" spans="20:25" hidden="1" x14ac:dyDescent="0.15">
      <c r="T105" s="43"/>
      <c r="U105" s="1">
        <v>6</v>
      </c>
      <c r="V105" s="1" t="s">
        <v>56</v>
      </c>
      <c r="W105" s="14">
        <v>71.014492753623188</v>
      </c>
      <c r="X105" s="14">
        <v>69.059529764882441</v>
      </c>
      <c r="Y105" s="14">
        <v>35</v>
      </c>
    </row>
    <row r="106" spans="20:25" hidden="1" x14ac:dyDescent="0.15">
      <c r="T106" s="43"/>
      <c r="U106" s="1">
        <v>7</v>
      </c>
      <c r="V106" s="1" t="s">
        <v>57</v>
      </c>
      <c r="W106" s="14">
        <v>65.217391304347828</v>
      </c>
      <c r="X106" s="14">
        <v>69.909954977488738</v>
      </c>
      <c r="Y106" s="14">
        <v>40</v>
      </c>
    </row>
    <row r="107" spans="20:25" hidden="1" x14ac:dyDescent="0.15">
      <c r="T107" s="43"/>
      <c r="U107" s="1">
        <v>8</v>
      </c>
      <c r="V107" s="1" t="s">
        <v>58</v>
      </c>
      <c r="W107" s="14">
        <v>60.507246376811601</v>
      </c>
      <c r="X107" s="14">
        <v>57.04727363681841</v>
      </c>
      <c r="Y107" s="14">
        <v>45</v>
      </c>
    </row>
    <row r="108" spans="20:25" hidden="1" x14ac:dyDescent="0.15">
      <c r="T108" s="43"/>
      <c r="U108" s="1">
        <v>9</v>
      </c>
      <c r="V108" s="1" t="s">
        <v>59</v>
      </c>
      <c r="W108" s="14">
        <v>83.091787439613526</v>
      </c>
      <c r="X108" s="14">
        <v>74.26213106553277</v>
      </c>
      <c r="Y108" s="14">
        <v>50</v>
      </c>
    </row>
    <row r="109" spans="20:25" hidden="1" x14ac:dyDescent="0.15">
      <c r="T109" s="44"/>
      <c r="U109" s="1">
        <v>10</v>
      </c>
      <c r="V109" s="1" t="s">
        <v>25</v>
      </c>
      <c r="W109" s="14"/>
      <c r="X109" s="14"/>
      <c r="Y109" s="14">
        <v>55</v>
      </c>
    </row>
    <row r="110" spans="20:25" ht="13.5" customHeight="1" x14ac:dyDescent="0.15">
      <c r="T110" s="42"/>
      <c r="U110" s="1">
        <v>1</v>
      </c>
      <c r="V110" s="1" t="s">
        <v>60</v>
      </c>
      <c r="W110" s="14">
        <v>77.865612648221344</v>
      </c>
      <c r="X110" s="14">
        <v>71.779071353858754</v>
      </c>
      <c r="Y110" s="14">
        <v>76.165865621001828</v>
      </c>
    </row>
    <row r="111" spans="20:25" x14ac:dyDescent="0.15">
      <c r="T111" s="43"/>
      <c r="U111" s="1">
        <v>2</v>
      </c>
      <c r="V111" s="1" t="s">
        <v>61</v>
      </c>
      <c r="W111" s="14">
        <v>73.043478260869563</v>
      </c>
      <c r="X111" s="14">
        <v>67.683841920960489</v>
      </c>
      <c r="Y111" s="14">
        <v>67.846245341710841</v>
      </c>
    </row>
    <row r="112" spans="20:25" x14ac:dyDescent="0.15">
      <c r="T112" s="43"/>
      <c r="U112" s="1">
        <v>3</v>
      </c>
      <c r="V112" s="1" t="s">
        <v>62</v>
      </c>
      <c r="W112" s="14">
        <v>65.217391304347828</v>
      </c>
      <c r="X112" s="14">
        <v>63.440053360013344</v>
      </c>
      <c r="Y112" s="14">
        <v>62.740879186695288</v>
      </c>
    </row>
    <row r="113" spans="20:25" x14ac:dyDescent="0.15">
      <c r="T113" s="43"/>
      <c r="U113" s="1">
        <v>4</v>
      </c>
      <c r="V113" s="1" t="s">
        <v>63</v>
      </c>
      <c r="W113" s="14">
        <v>71.014492753623188</v>
      </c>
      <c r="X113" s="14">
        <v>66.745872936468231</v>
      </c>
      <c r="Y113" s="14">
        <v>61.537677430057869</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74.420289855072468</v>
      </c>
      <c r="X116" s="14">
        <v>68.630565282641314</v>
      </c>
      <c r="Y116" s="14">
        <v>70.69558604733713</v>
      </c>
    </row>
    <row r="117" spans="20:25" x14ac:dyDescent="0.15">
      <c r="T117" s="43"/>
      <c r="U117" s="1">
        <v>2</v>
      </c>
      <c r="V117" s="1" t="s">
        <v>33</v>
      </c>
      <c r="W117" s="14">
        <v>72.028985507246375</v>
      </c>
      <c r="X117" s="14">
        <v>68.459229614807398</v>
      </c>
      <c r="Y117" s="14">
        <v>65.982395644181921</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6"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Y142"/>
  <sheetViews>
    <sheetView view="pageBreakPreview" topLeftCell="A49" zoomScaleNormal="100" zoomScaleSheetLayoutView="100" workbookViewId="0">
      <selection activeCell="I67" sqref="I67:P67"/>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1"/>
      <c r="B25" s="51"/>
      <c r="C25" s="51"/>
      <c r="D25" s="51"/>
      <c r="E25" s="52" t="s">
        <v>1</v>
      </c>
      <c r="F25" s="53"/>
      <c r="G25" s="54"/>
      <c r="U25" s="51"/>
      <c r="V25" s="51"/>
      <c r="W25" s="52" t="s">
        <v>1</v>
      </c>
      <c r="X25" s="53"/>
      <c r="Y25" s="54"/>
    </row>
    <row r="26" spans="1:25" x14ac:dyDescent="0.15">
      <c r="A26" s="51"/>
      <c r="B26" s="51"/>
      <c r="C26" s="51"/>
      <c r="D26" s="51"/>
      <c r="E26" s="19" t="s">
        <v>2</v>
      </c>
      <c r="F26" s="20" t="s">
        <v>3</v>
      </c>
      <c r="G26" s="21" t="s">
        <v>4</v>
      </c>
      <c r="U26" s="51"/>
      <c r="V26" s="51"/>
      <c r="W26" s="19" t="s">
        <v>2</v>
      </c>
      <c r="X26" s="20" t="s">
        <v>3</v>
      </c>
      <c r="Y26" s="21" t="s">
        <v>4</v>
      </c>
    </row>
    <row r="27" spans="1:25" hidden="1" x14ac:dyDescent="0.15">
      <c r="A27" s="55" t="s">
        <v>5</v>
      </c>
      <c r="B27" s="58" t="str">
        <f t="shared" ref="B27:B47" si="0">IF(V27&lt;&gt;"",V27,"")</f>
        <v>植物の発芽と成長</v>
      </c>
      <c r="C27" s="59"/>
      <c r="D27" s="60"/>
      <c r="E27" s="22">
        <f t="shared" ref="E27:G47" si="1">IF(W27&lt;&gt;"",W27,"")</f>
        <v>77.898550724637673</v>
      </c>
      <c r="F27" s="23">
        <f t="shared" si="1"/>
        <v>71.353777112939412</v>
      </c>
      <c r="G27" s="24">
        <f t="shared" si="1"/>
        <v>10</v>
      </c>
      <c r="U27" s="61" t="s">
        <v>5</v>
      </c>
      <c r="V27" s="25" t="str">
        <f t="shared" ref="V27:Y42" si="2">IF(V100&lt;&gt;"",V100,"")</f>
        <v>植物の発芽と成長</v>
      </c>
      <c r="W27" s="22">
        <f t="shared" si="2"/>
        <v>77.898550724637673</v>
      </c>
      <c r="X27" s="23">
        <f t="shared" si="2"/>
        <v>71.353777112939412</v>
      </c>
      <c r="Y27" s="24">
        <f t="shared" si="2"/>
        <v>10</v>
      </c>
    </row>
    <row r="28" spans="1:25" hidden="1" x14ac:dyDescent="0.15">
      <c r="A28" s="56"/>
      <c r="B28" s="64" t="str">
        <f t="shared" si="0"/>
        <v>ふりこのきまり</v>
      </c>
      <c r="C28" s="65"/>
      <c r="D28" s="66"/>
      <c r="E28" s="26">
        <f t="shared" si="1"/>
        <v>72.463768115942031</v>
      </c>
      <c r="F28" s="27">
        <f t="shared" si="1"/>
        <v>63.40895869691682</v>
      </c>
      <c r="G28" s="28">
        <f t="shared" si="1"/>
        <v>15</v>
      </c>
      <c r="U28" s="62"/>
      <c r="V28" s="29" t="str">
        <f t="shared" si="2"/>
        <v>ふりこのきまり</v>
      </c>
      <c r="W28" s="26">
        <f t="shared" si="2"/>
        <v>72.463768115942031</v>
      </c>
      <c r="X28" s="27">
        <f t="shared" si="2"/>
        <v>63.40895869691682</v>
      </c>
      <c r="Y28" s="28">
        <f t="shared" si="2"/>
        <v>15</v>
      </c>
    </row>
    <row r="29" spans="1:25" hidden="1" x14ac:dyDescent="0.15">
      <c r="A29" s="56"/>
      <c r="B29" s="64" t="str">
        <f t="shared" si="0"/>
        <v>電流のはたらき</v>
      </c>
      <c r="C29" s="65"/>
      <c r="D29" s="66"/>
      <c r="E29" s="26">
        <f t="shared" si="1"/>
        <v>77.294685990338166</v>
      </c>
      <c r="F29" s="27">
        <f t="shared" si="1"/>
        <v>70.01578991107786</v>
      </c>
      <c r="G29" s="28">
        <f t="shared" si="1"/>
        <v>20</v>
      </c>
      <c r="U29" s="62"/>
      <c r="V29" s="29" t="str">
        <f t="shared" si="2"/>
        <v>電流のはたらき</v>
      </c>
      <c r="W29" s="26">
        <f t="shared" si="2"/>
        <v>77.294685990338166</v>
      </c>
      <c r="X29" s="27">
        <f t="shared" si="2"/>
        <v>70.01578991107786</v>
      </c>
      <c r="Y29" s="28">
        <f t="shared" si="2"/>
        <v>20</v>
      </c>
    </row>
    <row r="30" spans="1:25" hidden="1" x14ac:dyDescent="0.15">
      <c r="A30" s="56"/>
      <c r="B30" s="64" t="str">
        <f t="shared" si="0"/>
        <v>物のとけ方</v>
      </c>
      <c r="C30" s="65"/>
      <c r="D30" s="66"/>
      <c r="E30" s="26">
        <f t="shared" si="1"/>
        <v>72.946859903381636</v>
      </c>
      <c r="F30" s="27">
        <f t="shared" si="1"/>
        <v>68.819080860965684</v>
      </c>
      <c r="G30" s="28">
        <f t="shared" si="1"/>
        <v>25</v>
      </c>
      <c r="U30" s="62"/>
      <c r="V30" s="29" t="str">
        <f t="shared" si="2"/>
        <v>物のとけ方</v>
      </c>
      <c r="W30" s="26">
        <f t="shared" si="2"/>
        <v>72.946859903381636</v>
      </c>
      <c r="X30" s="27">
        <f t="shared" si="2"/>
        <v>68.819080860965684</v>
      </c>
      <c r="Y30" s="28">
        <f t="shared" si="2"/>
        <v>25</v>
      </c>
    </row>
    <row r="31" spans="1:25" hidden="1" x14ac:dyDescent="0.15">
      <c r="A31" s="56"/>
      <c r="B31" s="64" t="str">
        <f t="shared" si="0"/>
        <v>物の燃え方</v>
      </c>
      <c r="C31" s="65"/>
      <c r="D31" s="66"/>
      <c r="E31" s="26">
        <f t="shared" si="1"/>
        <v>78.260869565217391</v>
      </c>
      <c r="F31" s="27">
        <f t="shared" si="1"/>
        <v>78.845674395412615</v>
      </c>
      <c r="G31" s="28">
        <f t="shared" si="1"/>
        <v>30</v>
      </c>
      <c r="U31" s="62"/>
      <c r="V31" s="29" t="str">
        <f t="shared" si="2"/>
        <v>物の燃え方</v>
      </c>
      <c r="W31" s="26">
        <f t="shared" si="2"/>
        <v>78.260869565217391</v>
      </c>
      <c r="X31" s="27">
        <f t="shared" si="2"/>
        <v>78.845674395412615</v>
      </c>
      <c r="Y31" s="28">
        <f t="shared" si="2"/>
        <v>30</v>
      </c>
    </row>
    <row r="32" spans="1:25" hidden="1" x14ac:dyDescent="0.15">
      <c r="A32" s="56"/>
      <c r="B32" s="64" t="str">
        <f t="shared" si="0"/>
        <v>動物のからだのつくりとはたらき</v>
      </c>
      <c r="C32" s="65"/>
      <c r="D32" s="66"/>
      <c r="E32" s="26">
        <f t="shared" si="1"/>
        <v>80.676328502415458</v>
      </c>
      <c r="F32" s="27">
        <f t="shared" si="1"/>
        <v>72.226377461979553</v>
      </c>
      <c r="G32" s="28">
        <f t="shared" si="1"/>
        <v>35</v>
      </c>
      <c r="U32" s="62"/>
      <c r="V32" s="29" t="str">
        <f t="shared" si="2"/>
        <v>動物のからだのつくりとはたらき</v>
      </c>
      <c r="W32" s="26">
        <f t="shared" si="2"/>
        <v>80.676328502415458</v>
      </c>
      <c r="X32" s="27">
        <f t="shared" si="2"/>
        <v>72.226377461979553</v>
      </c>
      <c r="Y32" s="28">
        <f t="shared" si="2"/>
        <v>35</v>
      </c>
    </row>
    <row r="33" spans="1:25" hidden="1" x14ac:dyDescent="0.15">
      <c r="A33" s="56"/>
      <c r="B33" s="64" t="str">
        <f t="shared" si="0"/>
        <v>植物のつくりとはたらき</v>
      </c>
      <c r="C33" s="65"/>
      <c r="D33" s="66"/>
      <c r="E33" s="26">
        <f t="shared" si="1"/>
        <v>84.782608695652172</v>
      </c>
      <c r="F33" s="27">
        <f t="shared" si="1"/>
        <v>81.999501371229115</v>
      </c>
      <c r="G33" s="28">
        <f t="shared" si="1"/>
        <v>40</v>
      </c>
      <c r="U33" s="62"/>
      <c r="V33" s="29" t="str">
        <f t="shared" si="2"/>
        <v>植物のつくりとはたらき</v>
      </c>
      <c r="W33" s="26">
        <f t="shared" si="2"/>
        <v>84.782608695652172</v>
      </c>
      <c r="X33" s="27">
        <f t="shared" si="2"/>
        <v>81.999501371229115</v>
      </c>
      <c r="Y33" s="28">
        <f t="shared" si="2"/>
        <v>40</v>
      </c>
    </row>
    <row r="34" spans="1:25" hidden="1" x14ac:dyDescent="0.15">
      <c r="A34" s="56"/>
      <c r="B34" s="64" t="str">
        <f t="shared" si="0"/>
        <v>生物とかんきょう</v>
      </c>
      <c r="C34" s="65"/>
      <c r="D34" s="66"/>
      <c r="E34" s="26">
        <f t="shared" si="1"/>
        <v>85.024154589371989</v>
      </c>
      <c r="F34" s="27">
        <f t="shared" si="1"/>
        <v>77.56170531039642</v>
      </c>
      <c r="G34" s="28">
        <f t="shared" si="1"/>
        <v>45</v>
      </c>
      <c r="U34" s="62"/>
      <c r="V34" s="29" t="str">
        <f t="shared" si="2"/>
        <v>生物とかんきょう</v>
      </c>
      <c r="W34" s="26">
        <f t="shared" si="2"/>
        <v>85.024154589371989</v>
      </c>
      <c r="X34" s="27">
        <f t="shared" si="2"/>
        <v>77.56170531039642</v>
      </c>
      <c r="Y34" s="28">
        <f t="shared" si="2"/>
        <v>45</v>
      </c>
    </row>
    <row r="35" spans="1:25" hidden="1" x14ac:dyDescent="0.15">
      <c r="A35" s="56"/>
      <c r="B35" s="64" t="str">
        <f t="shared" si="0"/>
        <v>水よう液の性質</v>
      </c>
      <c r="C35" s="65"/>
      <c r="D35" s="66"/>
      <c r="E35" s="26">
        <f t="shared" si="1"/>
        <v>78.260869565217391</v>
      </c>
      <c r="F35" s="27">
        <f t="shared" si="1"/>
        <v>71.204188481675402</v>
      </c>
      <c r="G35" s="28">
        <f t="shared" si="1"/>
        <v>50</v>
      </c>
      <c r="U35" s="62"/>
      <c r="V35" s="29" t="str">
        <f t="shared" si="2"/>
        <v>水よう液の性質</v>
      </c>
      <c r="W35" s="26">
        <f t="shared" si="2"/>
        <v>78.260869565217391</v>
      </c>
      <c r="X35" s="27">
        <f t="shared" si="2"/>
        <v>71.204188481675402</v>
      </c>
      <c r="Y35" s="28">
        <f t="shared" si="2"/>
        <v>50</v>
      </c>
    </row>
    <row r="36" spans="1:25" hidden="1" x14ac:dyDescent="0.15">
      <c r="A36" s="57"/>
      <c r="B36" s="48" t="str">
        <f t="shared" si="0"/>
        <v>月と太陽</v>
      </c>
      <c r="C36" s="49"/>
      <c r="D36" s="50"/>
      <c r="E36" s="30">
        <f t="shared" si="1"/>
        <v>82.608695652173907</v>
      </c>
      <c r="F36" s="31">
        <f t="shared" si="1"/>
        <v>75.791573173772136</v>
      </c>
      <c r="G36" s="32">
        <f t="shared" si="1"/>
        <v>55</v>
      </c>
      <c r="U36" s="63"/>
      <c r="V36" s="33" t="str">
        <f t="shared" si="2"/>
        <v>月と太陽</v>
      </c>
      <c r="W36" s="30">
        <f t="shared" si="2"/>
        <v>82.608695652173907</v>
      </c>
      <c r="X36" s="31">
        <f t="shared" si="2"/>
        <v>75.791573173772136</v>
      </c>
      <c r="Y36" s="32">
        <f t="shared" si="2"/>
        <v>55</v>
      </c>
    </row>
    <row r="37" spans="1:25" x14ac:dyDescent="0.15">
      <c r="A37" s="55" t="s">
        <v>6</v>
      </c>
      <c r="B37" s="67" t="str">
        <f t="shared" si="0"/>
        <v>物質・エネルギー</v>
      </c>
      <c r="C37" s="68"/>
      <c r="D37" s="69"/>
      <c r="E37" s="22">
        <f t="shared" si="1"/>
        <v>75.672877846790897</v>
      </c>
      <c r="F37" s="23">
        <f t="shared" si="1"/>
        <v>69.859671617338023</v>
      </c>
      <c r="G37" s="24">
        <f t="shared" si="1"/>
        <v>67.764776417651746</v>
      </c>
      <c r="U37" s="55" t="s">
        <v>6</v>
      </c>
      <c r="V37" s="25" t="str">
        <f t="shared" si="2"/>
        <v>物質・エネルギー</v>
      </c>
      <c r="W37" s="22">
        <f t="shared" si="2"/>
        <v>75.672877846790897</v>
      </c>
      <c r="X37" s="23">
        <f t="shared" si="2"/>
        <v>69.859671617338023</v>
      </c>
      <c r="Y37" s="24">
        <f t="shared" si="2"/>
        <v>67.764776417651746</v>
      </c>
    </row>
    <row r="38" spans="1:25" x14ac:dyDescent="0.15">
      <c r="A38" s="56"/>
      <c r="B38" s="64" t="str">
        <f t="shared" si="0"/>
        <v>生命・地球</v>
      </c>
      <c r="C38" s="65"/>
      <c r="D38" s="66"/>
      <c r="E38" s="26">
        <f t="shared" si="1"/>
        <v>81.739130434782609</v>
      </c>
      <c r="F38" s="27">
        <f t="shared" si="1"/>
        <v>75.076871935510681</v>
      </c>
      <c r="G38" s="28">
        <f t="shared" si="1"/>
        <v>73.734280819644866</v>
      </c>
      <c r="U38" s="56"/>
      <c r="V38" s="29" t="str">
        <f t="shared" si="2"/>
        <v>生命・地球</v>
      </c>
      <c r="W38" s="26">
        <f t="shared" si="2"/>
        <v>81.739130434782609</v>
      </c>
      <c r="X38" s="27">
        <f t="shared" si="2"/>
        <v>75.076871935510681</v>
      </c>
      <c r="Y38" s="28">
        <f t="shared" si="2"/>
        <v>73.734280819644866</v>
      </c>
    </row>
    <row r="39" spans="1:25" x14ac:dyDescent="0.15">
      <c r="A39" s="56"/>
      <c r="B39" s="64" t="str">
        <f t="shared" si="0"/>
        <v/>
      </c>
      <c r="C39" s="65"/>
      <c r="D39" s="66"/>
      <c r="E39" s="26" t="str">
        <f t="shared" si="1"/>
        <v/>
      </c>
      <c r="F39" s="27" t="str">
        <f t="shared" si="1"/>
        <v/>
      </c>
      <c r="G39" s="28" t="str">
        <f t="shared" si="1"/>
        <v/>
      </c>
      <c r="U39" s="56"/>
      <c r="V39" s="29" t="str">
        <f t="shared" si="2"/>
        <v/>
      </c>
      <c r="W39" s="26" t="str">
        <f t="shared" si="2"/>
        <v/>
      </c>
      <c r="X39" s="27" t="str">
        <f t="shared" si="2"/>
        <v/>
      </c>
      <c r="Y39" s="28" t="str">
        <f t="shared" si="2"/>
        <v/>
      </c>
    </row>
    <row r="40" spans="1:25" x14ac:dyDescent="0.15">
      <c r="A40" s="56"/>
      <c r="B40" s="64" t="str">
        <f t="shared" si="0"/>
        <v/>
      </c>
      <c r="C40" s="65"/>
      <c r="D40" s="66"/>
      <c r="E40" s="26" t="str">
        <f t="shared" si="1"/>
        <v/>
      </c>
      <c r="F40" s="27" t="str">
        <f t="shared" si="1"/>
        <v/>
      </c>
      <c r="G40" s="28" t="str">
        <f t="shared" si="1"/>
        <v/>
      </c>
      <c r="U40" s="56"/>
      <c r="V40" s="29" t="str">
        <f t="shared" si="2"/>
        <v/>
      </c>
      <c r="W40" s="26" t="str">
        <f t="shared" si="2"/>
        <v/>
      </c>
      <c r="X40" s="27" t="str">
        <f t="shared" si="2"/>
        <v/>
      </c>
      <c r="Y40" s="28" t="str">
        <f t="shared" si="2"/>
        <v/>
      </c>
    </row>
    <row r="41" spans="1:25" x14ac:dyDescent="0.15">
      <c r="A41" s="56"/>
      <c r="B41" s="64" t="str">
        <f t="shared" si="0"/>
        <v/>
      </c>
      <c r="C41" s="65"/>
      <c r="D41" s="66"/>
      <c r="E41" s="26" t="str">
        <f t="shared" si="1"/>
        <v/>
      </c>
      <c r="F41" s="27" t="str">
        <f t="shared" si="1"/>
        <v/>
      </c>
      <c r="G41" s="28" t="str">
        <f t="shared" si="1"/>
        <v/>
      </c>
      <c r="I41" s="34"/>
      <c r="U41" s="56"/>
      <c r="V41" s="29" t="str">
        <f t="shared" si="2"/>
        <v/>
      </c>
      <c r="W41" s="26" t="str">
        <f t="shared" si="2"/>
        <v/>
      </c>
      <c r="X41" s="27" t="str">
        <f t="shared" si="2"/>
        <v/>
      </c>
      <c r="Y41" s="28" t="str">
        <f t="shared" si="2"/>
        <v/>
      </c>
    </row>
    <row r="42" spans="1:25" x14ac:dyDescent="0.15">
      <c r="A42" s="57"/>
      <c r="B42" s="48" t="str">
        <f t="shared" si="0"/>
        <v/>
      </c>
      <c r="C42" s="49"/>
      <c r="D42" s="50"/>
      <c r="E42" s="30" t="str">
        <f t="shared" si="1"/>
        <v/>
      </c>
      <c r="F42" s="31" t="str">
        <f t="shared" si="1"/>
        <v/>
      </c>
      <c r="G42" s="32" t="str">
        <f t="shared" si="1"/>
        <v/>
      </c>
      <c r="U42" s="57"/>
      <c r="V42" s="33" t="str">
        <f t="shared" si="2"/>
        <v/>
      </c>
      <c r="W42" s="30" t="str">
        <f t="shared" si="2"/>
        <v/>
      </c>
      <c r="X42" s="31" t="str">
        <f t="shared" si="2"/>
        <v/>
      </c>
      <c r="Y42" s="32" t="str">
        <f t="shared" si="2"/>
        <v/>
      </c>
    </row>
    <row r="43" spans="1:25" x14ac:dyDescent="0.15">
      <c r="A43" s="55" t="s">
        <v>7</v>
      </c>
      <c r="B43" s="67" t="str">
        <f t="shared" si="0"/>
        <v>知識・技能</v>
      </c>
      <c r="C43" s="68"/>
      <c r="D43" s="69"/>
      <c r="E43" s="22">
        <f t="shared" si="1"/>
        <v>83.530961791831359</v>
      </c>
      <c r="F43" s="23">
        <f t="shared" si="1"/>
        <v>77.801953718184095</v>
      </c>
      <c r="G43" s="24">
        <f t="shared" si="1"/>
        <v>78.419824813244176</v>
      </c>
      <c r="U43" s="55" t="s">
        <v>7</v>
      </c>
      <c r="V43" s="25" t="str">
        <f t="shared" ref="V43:Y47" si="3">IF(V116&lt;&gt;"",V116,"")</f>
        <v>知識・技能</v>
      </c>
      <c r="W43" s="22">
        <f t="shared" si="3"/>
        <v>83.530961791831359</v>
      </c>
      <c r="X43" s="23">
        <f t="shared" si="3"/>
        <v>77.801953718184095</v>
      </c>
      <c r="Y43" s="24">
        <f t="shared" si="3"/>
        <v>78.419824813244176</v>
      </c>
    </row>
    <row r="44" spans="1:25" x14ac:dyDescent="0.15">
      <c r="A44" s="56"/>
      <c r="B44" s="64" t="str">
        <f t="shared" si="0"/>
        <v>思考・判断・表現</v>
      </c>
      <c r="C44" s="65"/>
      <c r="D44" s="66"/>
      <c r="E44" s="26">
        <f t="shared" si="1"/>
        <v>75.925925925925938</v>
      </c>
      <c r="F44" s="27">
        <f t="shared" si="1"/>
        <v>69.353721709742658</v>
      </c>
      <c r="G44" s="28">
        <f t="shared" si="1"/>
        <v>66.227944955339538</v>
      </c>
      <c r="U44" s="56"/>
      <c r="V44" s="29" t="str">
        <f t="shared" si="3"/>
        <v>思考・判断・表現</v>
      </c>
      <c r="W44" s="26">
        <f t="shared" si="3"/>
        <v>75.925925925925938</v>
      </c>
      <c r="X44" s="27">
        <f t="shared" si="3"/>
        <v>69.353721709742658</v>
      </c>
      <c r="Y44" s="28">
        <f t="shared" si="3"/>
        <v>66.227944955339538</v>
      </c>
    </row>
    <row r="45" spans="1:25" x14ac:dyDescent="0.15">
      <c r="A45" s="56"/>
      <c r="B45" s="64" t="str">
        <f t="shared" si="0"/>
        <v/>
      </c>
      <c r="C45" s="65"/>
      <c r="D45" s="66"/>
      <c r="E45" s="26" t="str">
        <f t="shared" si="1"/>
        <v/>
      </c>
      <c r="F45" s="27" t="str">
        <f t="shared" si="1"/>
        <v/>
      </c>
      <c r="G45" s="28" t="str">
        <f t="shared" si="1"/>
        <v/>
      </c>
      <c r="U45" s="56"/>
      <c r="V45" s="29" t="str">
        <f t="shared" si="3"/>
        <v/>
      </c>
      <c r="W45" s="26" t="str">
        <f t="shared" si="3"/>
        <v/>
      </c>
      <c r="X45" s="27" t="str">
        <f t="shared" si="3"/>
        <v/>
      </c>
      <c r="Y45" s="28" t="str">
        <f t="shared" si="3"/>
        <v/>
      </c>
    </row>
    <row r="46" spans="1:25" x14ac:dyDescent="0.15">
      <c r="A46" s="56"/>
      <c r="B46" s="64" t="str">
        <f t="shared" si="0"/>
        <v/>
      </c>
      <c r="C46" s="65"/>
      <c r="D46" s="66"/>
      <c r="E46" s="26" t="str">
        <f t="shared" si="1"/>
        <v/>
      </c>
      <c r="F46" s="27" t="str">
        <f t="shared" si="1"/>
        <v/>
      </c>
      <c r="G46" s="28" t="str">
        <f t="shared" si="1"/>
        <v/>
      </c>
      <c r="U46" s="56"/>
      <c r="V46" s="29" t="str">
        <f t="shared" si="3"/>
        <v/>
      </c>
      <c r="W46" s="26" t="str">
        <f t="shared" si="3"/>
        <v/>
      </c>
      <c r="X46" s="27" t="str">
        <f t="shared" si="3"/>
        <v/>
      </c>
      <c r="Y46" s="28" t="str">
        <f t="shared" si="3"/>
        <v/>
      </c>
    </row>
    <row r="47" spans="1:25" x14ac:dyDescent="0.15">
      <c r="A47" s="57"/>
      <c r="B47" s="48" t="str">
        <f t="shared" si="0"/>
        <v/>
      </c>
      <c r="C47" s="49"/>
      <c r="D47" s="50"/>
      <c r="E47" s="30" t="str">
        <f t="shared" si="1"/>
        <v/>
      </c>
      <c r="F47" s="31" t="str">
        <f t="shared" si="1"/>
        <v/>
      </c>
      <c r="G47" s="32" t="str">
        <f t="shared" si="1"/>
        <v/>
      </c>
      <c r="U47" s="57"/>
      <c r="V47" s="33" t="str">
        <f t="shared" si="3"/>
        <v/>
      </c>
      <c r="W47" s="30" t="str">
        <f t="shared" si="3"/>
        <v/>
      </c>
      <c r="X47" s="31" t="str">
        <f t="shared" si="3"/>
        <v/>
      </c>
      <c r="Y47" s="32" t="str">
        <f t="shared" si="3"/>
        <v/>
      </c>
    </row>
    <row r="48" spans="1:25" ht="4.5" customHeight="1" x14ac:dyDescent="0.15">
      <c r="A48" s="70" t="s">
        <v>8</v>
      </c>
      <c r="B48" s="70"/>
      <c r="C48" s="70"/>
      <c r="D48" s="70"/>
      <c r="E48" s="70"/>
      <c r="F48" s="70"/>
      <c r="G48" s="70"/>
      <c r="H48" s="70"/>
      <c r="I48" s="70"/>
      <c r="J48" s="70"/>
      <c r="K48" s="70"/>
      <c r="L48" s="70"/>
      <c r="M48" s="70"/>
      <c r="N48" s="70"/>
      <c r="O48" s="70"/>
      <c r="P48" s="70"/>
    </row>
    <row r="49" spans="1:19" ht="4.5" customHeight="1" x14ac:dyDescent="0.15">
      <c r="A49" s="70"/>
      <c r="B49" s="70"/>
      <c r="C49" s="70"/>
      <c r="D49" s="70"/>
      <c r="E49" s="70"/>
      <c r="F49" s="70"/>
      <c r="G49" s="70"/>
      <c r="H49" s="70"/>
      <c r="I49" s="70"/>
      <c r="J49" s="70"/>
      <c r="K49" s="70"/>
      <c r="L49" s="70"/>
      <c r="M49" s="70"/>
      <c r="N49" s="70"/>
      <c r="O49" s="70"/>
      <c r="P49" s="70"/>
    </row>
    <row r="50" spans="1:19" ht="4.5" customHeight="1" x14ac:dyDescent="0.15">
      <c r="A50" s="70"/>
      <c r="B50" s="70"/>
      <c r="C50" s="70"/>
      <c r="D50" s="70"/>
      <c r="E50" s="70"/>
      <c r="F50" s="70"/>
      <c r="G50" s="70"/>
      <c r="H50" s="70"/>
      <c r="I50" s="70"/>
      <c r="J50" s="70"/>
      <c r="K50" s="70"/>
      <c r="L50" s="70"/>
      <c r="M50" s="70"/>
      <c r="N50" s="70"/>
      <c r="O50" s="70"/>
      <c r="P50" s="70"/>
    </row>
    <row r="51" spans="1:19" ht="4.5" customHeight="1" x14ac:dyDescent="0.15">
      <c r="A51" s="70"/>
      <c r="B51" s="70"/>
      <c r="C51" s="70"/>
      <c r="D51" s="70"/>
      <c r="E51" s="70"/>
      <c r="F51" s="70"/>
      <c r="G51" s="70"/>
      <c r="H51" s="70"/>
      <c r="I51" s="70"/>
      <c r="J51" s="70"/>
      <c r="K51" s="70"/>
      <c r="L51" s="70"/>
      <c r="M51" s="70"/>
      <c r="N51" s="70"/>
      <c r="O51" s="70"/>
      <c r="P51" s="70"/>
    </row>
    <row r="52" spans="1:19" ht="4.5" customHeight="1" x14ac:dyDescent="0.15">
      <c r="A52" s="70"/>
      <c r="B52" s="70"/>
      <c r="C52" s="70"/>
      <c r="D52" s="70"/>
      <c r="E52" s="70"/>
      <c r="F52" s="70"/>
      <c r="G52" s="70"/>
      <c r="H52" s="70"/>
      <c r="I52" s="70"/>
      <c r="J52" s="70"/>
      <c r="K52" s="70"/>
      <c r="L52" s="70"/>
      <c r="M52" s="70"/>
      <c r="N52" s="70"/>
      <c r="O52" s="70"/>
      <c r="P52" s="70"/>
    </row>
    <row r="53" spans="1:19" ht="17.25" customHeight="1" x14ac:dyDescent="0.15">
      <c r="A53" s="5" t="s">
        <v>9</v>
      </c>
      <c r="B53" s="5"/>
      <c r="C53" s="5"/>
      <c r="H53" s="35"/>
      <c r="P53" s="36" t="s">
        <v>10</v>
      </c>
    </row>
    <row r="54" spans="1:19" ht="18.75" customHeight="1" x14ac:dyDescent="0.15">
      <c r="A54" s="71" t="s">
        <v>11</v>
      </c>
      <c r="B54" s="71"/>
      <c r="C54" s="71"/>
      <c r="D54" s="71" t="s">
        <v>12</v>
      </c>
      <c r="E54" s="71"/>
      <c r="F54" s="71"/>
      <c r="G54" s="71"/>
      <c r="H54" s="71"/>
      <c r="I54" s="71" t="s">
        <v>13</v>
      </c>
      <c r="J54" s="71"/>
      <c r="K54" s="71"/>
      <c r="L54" s="71"/>
      <c r="M54" s="71"/>
      <c r="N54" s="71"/>
      <c r="O54" s="71"/>
      <c r="P54" s="71"/>
    </row>
    <row r="55" spans="1:19" ht="97.5" hidden="1" customHeight="1" x14ac:dyDescent="0.15">
      <c r="A55" s="72" t="str">
        <f t="shared" ref="A55:A74" si="4">IF(V27&lt;&gt;"",V27,"")</f>
        <v>植物の発芽と成長</v>
      </c>
      <c r="B55" s="72"/>
      <c r="C55" s="72"/>
      <c r="D55" s="73"/>
      <c r="E55" s="73"/>
      <c r="F55" s="73"/>
      <c r="G55" s="73"/>
      <c r="H55" s="73"/>
      <c r="I55" s="73"/>
      <c r="J55" s="73"/>
      <c r="K55" s="73"/>
      <c r="L55" s="73"/>
      <c r="M55" s="73"/>
      <c r="N55" s="73"/>
      <c r="O55" s="73"/>
      <c r="P55" s="73"/>
      <c r="S55" s="37">
        <f t="shared" ref="S55:S74" si="5">LEN(V100)</f>
        <v>8</v>
      </c>
    </row>
    <row r="56" spans="1:19" ht="97.5" hidden="1" customHeight="1" x14ac:dyDescent="0.15">
      <c r="A56" s="72" t="str">
        <f t="shared" si="4"/>
        <v>ふりこのきまり</v>
      </c>
      <c r="B56" s="72"/>
      <c r="C56" s="72"/>
      <c r="D56" s="73"/>
      <c r="E56" s="73"/>
      <c r="F56" s="73"/>
      <c r="G56" s="73"/>
      <c r="H56" s="73"/>
      <c r="I56" s="73"/>
      <c r="J56" s="73"/>
      <c r="K56" s="73"/>
      <c r="L56" s="73"/>
      <c r="M56" s="73"/>
      <c r="N56" s="73"/>
      <c r="O56" s="73"/>
      <c r="P56" s="73"/>
      <c r="S56" s="37">
        <f t="shared" si="5"/>
        <v>7</v>
      </c>
    </row>
    <row r="57" spans="1:19" ht="97.5" hidden="1" customHeight="1" x14ac:dyDescent="0.15">
      <c r="A57" s="72" t="str">
        <f t="shared" si="4"/>
        <v>電流のはたらき</v>
      </c>
      <c r="B57" s="72"/>
      <c r="C57" s="72"/>
      <c r="D57" s="73"/>
      <c r="E57" s="73"/>
      <c r="F57" s="73"/>
      <c r="G57" s="73"/>
      <c r="H57" s="73"/>
      <c r="I57" s="73"/>
      <c r="J57" s="73"/>
      <c r="K57" s="73"/>
      <c r="L57" s="73"/>
      <c r="M57" s="73"/>
      <c r="N57" s="73"/>
      <c r="O57" s="73"/>
      <c r="P57" s="73"/>
      <c r="S57" s="37">
        <f t="shared" si="5"/>
        <v>7</v>
      </c>
    </row>
    <row r="58" spans="1:19" ht="97.5" hidden="1" customHeight="1" x14ac:dyDescent="0.15">
      <c r="A58" s="72" t="str">
        <f t="shared" si="4"/>
        <v>物のとけ方</v>
      </c>
      <c r="B58" s="72"/>
      <c r="C58" s="72"/>
      <c r="D58" s="73"/>
      <c r="E58" s="73"/>
      <c r="F58" s="73"/>
      <c r="G58" s="73"/>
      <c r="H58" s="73"/>
      <c r="I58" s="73"/>
      <c r="J58" s="73"/>
      <c r="K58" s="73"/>
      <c r="L58" s="73"/>
      <c r="M58" s="73"/>
      <c r="N58" s="73"/>
      <c r="O58" s="73"/>
      <c r="P58" s="73"/>
      <c r="S58" s="37">
        <f t="shared" si="5"/>
        <v>5</v>
      </c>
    </row>
    <row r="59" spans="1:19" ht="97.5" hidden="1" customHeight="1" x14ac:dyDescent="0.15">
      <c r="A59" s="72" t="str">
        <f t="shared" si="4"/>
        <v>物の燃え方</v>
      </c>
      <c r="B59" s="72"/>
      <c r="C59" s="72"/>
      <c r="D59" s="73"/>
      <c r="E59" s="73"/>
      <c r="F59" s="73"/>
      <c r="G59" s="73"/>
      <c r="H59" s="73"/>
      <c r="I59" s="73"/>
      <c r="J59" s="73"/>
      <c r="K59" s="73"/>
      <c r="L59" s="73"/>
      <c r="M59" s="73"/>
      <c r="N59" s="73"/>
      <c r="O59" s="73"/>
      <c r="P59" s="73"/>
      <c r="S59" s="37">
        <f t="shared" si="5"/>
        <v>5</v>
      </c>
    </row>
    <row r="60" spans="1:19" ht="97.5" hidden="1" customHeight="1" x14ac:dyDescent="0.15">
      <c r="A60" s="72" t="str">
        <f t="shared" si="4"/>
        <v>動物のからだのつくりとはたらき</v>
      </c>
      <c r="B60" s="72"/>
      <c r="C60" s="72"/>
      <c r="D60" s="73"/>
      <c r="E60" s="73"/>
      <c r="F60" s="73"/>
      <c r="G60" s="73"/>
      <c r="H60" s="73"/>
      <c r="I60" s="73"/>
      <c r="J60" s="73"/>
      <c r="K60" s="73"/>
      <c r="L60" s="73"/>
      <c r="M60" s="73"/>
      <c r="N60" s="73"/>
      <c r="O60" s="73"/>
      <c r="P60" s="73"/>
      <c r="S60" s="37">
        <f t="shared" si="5"/>
        <v>15</v>
      </c>
    </row>
    <row r="61" spans="1:19" ht="97.5" hidden="1" customHeight="1" x14ac:dyDescent="0.15">
      <c r="A61" s="72" t="str">
        <f t="shared" si="4"/>
        <v>植物のつくりとはたらき</v>
      </c>
      <c r="B61" s="72"/>
      <c r="C61" s="72"/>
      <c r="D61" s="73"/>
      <c r="E61" s="73"/>
      <c r="F61" s="73"/>
      <c r="G61" s="73"/>
      <c r="H61" s="73"/>
      <c r="I61" s="73"/>
      <c r="J61" s="73"/>
      <c r="K61" s="73"/>
      <c r="L61" s="73"/>
      <c r="M61" s="73"/>
      <c r="N61" s="73"/>
      <c r="O61" s="73"/>
      <c r="P61" s="73"/>
      <c r="S61" s="37">
        <f t="shared" si="5"/>
        <v>11</v>
      </c>
    </row>
    <row r="62" spans="1:19" ht="97.5" hidden="1" customHeight="1" x14ac:dyDescent="0.15">
      <c r="A62" s="72" t="str">
        <f t="shared" si="4"/>
        <v>生物とかんきょう</v>
      </c>
      <c r="B62" s="72"/>
      <c r="C62" s="72"/>
      <c r="D62" s="73"/>
      <c r="E62" s="73"/>
      <c r="F62" s="73"/>
      <c r="G62" s="73"/>
      <c r="H62" s="73"/>
      <c r="I62" s="73"/>
      <c r="J62" s="73"/>
      <c r="K62" s="73"/>
      <c r="L62" s="73"/>
      <c r="M62" s="73"/>
      <c r="N62" s="73"/>
      <c r="O62" s="73"/>
      <c r="P62" s="73"/>
      <c r="S62" s="37">
        <f t="shared" si="5"/>
        <v>8</v>
      </c>
    </row>
    <row r="63" spans="1:19" ht="97.5" hidden="1" customHeight="1" x14ac:dyDescent="0.15">
      <c r="A63" s="72" t="str">
        <f t="shared" si="4"/>
        <v>水よう液の性質</v>
      </c>
      <c r="B63" s="72"/>
      <c r="C63" s="72"/>
      <c r="D63" s="73"/>
      <c r="E63" s="73"/>
      <c r="F63" s="73"/>
      <c r="G63" s="73"/>
      <c r="H63" s="73"/>
      <c r="I63" s="73"/>
      <c r="J63" s="73"/>
      <c r="K63" s="73"/>
      <c r="L63" s="73"/>
      <c r="M63" s="73"/>
      <c r="N63" s="73"/>
      <c r="O63" s="73"/>
      <c r="P63" s="73"/>
      <c r="S63" s="37">
        <f t="shared" si="5"/>
        <v>7</v>
      </c>
    </row>
    <row r="64" spans="1:19" ht="97.5" hidden="1" customHeight="1" x14ac:dyDescent="0.15">
      <c r="A64" s="72" t="str">
        <f t="shared" si="4"/>
        <v>月と太陽</v>
      </c>
      <c r="B64" s="72"/>
      <c r="C64" s="72"/>
      <c r="D64" s="73"/>
      <c r="E64" s="73"/>
      <c r="F64" s="73"/>
      <c r="G64" s="73"/>
      <c r="H64" s="73"/>
      <c r="I64" s="73"/>
      <c r="J64" s="73"/>
      <c r="K64" s="73"/>
      <c r="L64" s="73"/>
      <c r="M64" s="73"/>
      <c r="N64" s="73"/>
      <c r="O64" s="73"/>
      <c r="P64" s="73"/>
      <c r="S64" s="37">
        <f t="shared" si="5"/>
        <v>4</v>
      </c>
    </row>
    <row r="65" spans="1:21" ht="97.5" customHeight="1" x14ac:dyDescent="0.15">
      <c r="A65" s="72" t="str">
        <f t="shared" si="4"/>
        <v>物質・エネルギー</v>
      </c>
      <c r="B65" s="72"/>
      <c r="C65" s="72"/>
      <c r="D65" s="73" t="s">
        <v>117</v>
      </c>
      <c r="E65" s="73"/>
      <c r="F65" s="73"/>
      <c r="G65" s="73"/>
      <c r="H65" s="73"/>
      <c r="I65" s="73" t="s">
        <v>118</v>
      </c>
      <c r="J65" s="73"/>
      <c r="K65" s="73"/>
      <c r="L65" s="73"/>
      <c r="M65" s="73"/>
      <c r="N65" s="73"/>
      <c r="O65" s="73"/>
      <c r="P65" s="73"/>
      <c r="S65" s="37">
        <f t="shared" si="5"/>
        <v>8</v>
      </c>
    </row>
    <row r="66" spans="1:21" ht="97.5" customHeight="1" x14ac:dyDescent="0.15">
      <c r="A66" s="72" t="str">
        <f t="shared" si="4"/>
        <v>生命・地球</v>
      </c>
      <c r="B66" s="72"/>
      <c r="C66" s="72"/>
      <c r="D66" s="73" t="s">
        <v>119</v>
      </c>
      <c r="E66" s="73"/>
      <c r="F66" s="73"/>
      <c r="G66" s="73"/>
      <c r="H66" s="73"/>
      <c r="I66" s="73" t="s">
        <v>120</v>
      </c>
      <c r="J66" s="73"/>
      <c r="K66" s="73"/>
      <c r="L66" s="73"/>
      <c r="M66" s="73"/>
      <c r="N66" s="73"/>
      <c r="O66" s="73"/>
      <c r="P66" s="73"/>
      <c r="S66" s="37">
        <f t="shared" si="5"/>
        <v>5</v>
      </c>
    </row>
    <row r="67" spans="1:21" ht="97.5" customHeight="1" x14ac:dyDescent="0.15">
      <c r="A67" s="72" t="str">
        <f t="shared" si="4"/>
        <v/>
      </c>
      <c r="B67" s="72"/>
      <c r="C67" s="72"/>
      <c r="D67" s="73"/>
      <c r="E67" s="73"/>
      <c r="F67" s="73"/>
      <c r="G67" s="73"/>
      <c r="H67" s="73"/>
      <c r="I67" s="73"/>
      <c r="J67" s="73"/>
      <c r="K67" s="73"/>
      <c r="L67" s="73"/>
      <c r="M67" s="73"/>
      <c r="N67" s="73"/>
      <c r="O67" s="73"/>
      <c r="P67" s="73"/>
      <c r="S67" s="37">
        <f t="shared" si="5"/>
        <v>0</v>
      </c>
    </row>
    <row r="68" spans="1:21" ht="97.5" customHeight="1" x14ac:dyDescent="0.15">
      <c r="A68" s="72" t="str">
        <f t="shared" si="4"/>
        <v/>
      </c>
      <c r="B68" s="72"/>
      <c r="C68" s="72"/>
      <c r="D68" s="73"/>
      <c r="E68" s="73"/>
      <c r="F68" s="73"/>
      <c r="G68" s="73"/>
      <c r="H68" s="73"/>
      <c r="I68" s="73"/>
      <c r="J68" s="73"/>
      <c r="K68" s="73"/>
      <c r="L68" s="73"/>
      <c r="M68" s="73"/>
      <c r="N68" s="73"/>
      <c r="O68" s="73"/>
      <c r="P68" s="73"/>
      <c r="S68" s="37">
        <f t="shared" si="5"/>
        <v>0</v>
      </c>
    </row>
    <row r="69" spans="1:21" ht="97.5" customHeight="1" x14ac:dyDescent="0.15">
      <c r="A69" s="72" t="str">
        <f t="shared" si="4"/>
        <v/>
      </c>
      <c r="B69" s="72"/>
      <c r="C69" s="72"/>
      <c r="D69" s="73"/>
      <c r="E69" s="73"/>
      <c r="F69" s="73"/>
      <c r="G69" s="73"/>
      <c r="H69" s="73"/>
      <c r="I69" s="73"/>
      <c r="J69" s="73"/>
      <c r="K69" s="73"/>
      <c r="L69" s="73"/>
      <c r="M69" s="73"/>
      <c r="N69" s="73"/>
      <c r="O69" s="73"/>
      <c r="P69" s="73"/>
      <c r="S69" s="37">
        <f t="shared" si="5"/>
        <v>0</v>
      </c>
    </row>
    <row r="70" spans="1:21" ht="97.5" customHeight="1" x14ac:dyDescent="0.15">
      <c r="A70" s="72" t="str">
        <f t="shared" si="4"/>
        <v/>
      </c>
      <c r="B70" s="72"/>
      <c r="C70" s="72"/>
      <c r="D70" s="73"/>
      <c r="E70" s="73"/>
      <c r="F70" s="73"/>
      <c r="G70" s="73"/>
      <c r="H70" s="73"/>
      <c r="I70" s="73"/>
      <c r="J70" s="73"/>
      <c r="K70" s="73"/>
      <c r="L70" s="73"/>
      <c r="M70" s="73"/>
      <c r="N70" s="73"/>
      <c r="O70" s="73"/>
      <c r="P70" s="73"/>
      <c r="S70" s="37">
        <f t="shared" si="5"/>
        <v>0</v>
      </c>
    </row>
    <row r="71" spans="1:21" ht="97.5" hidden="1" customHeight="1" x14ac:dyDescent="0.15">
      <c r="A71" s="74" t="str">
        <f t="shared" si="4"/>
        <v>知識・技能</v>
      </c>
      <c r="B71" s="74"/>
      <c r="C71" s="74"/>
      <c r="D71" s="75"/>
      <c r="E71" s="75"/>
      <c r="F71" s="75"/>
      <c r="G71" s="75"/>
      <c r="H71" s="75"/>
      <c r="I71" s="75"/>
      <c r="J71" s="75"/>
      <c r="K71" s="75"/>
      <c r="L71" s="75"/>
      <c r="M71" s="75"/>
      <c r="N71" s="75"/>
      <c r="O71" s="75"/>
      <c r="P71" s="75"/>
      <c r="S71" s="37">
        <f t="shared" si="5"/>
        <v>5</v>
      </c>
    </row>
    <row r="72" spans="1:21" ht="97.5" hidden="1" customHeight="1" x14ac:dyDescent="0.15">
      <c r="A72" s="74" t="str">
        <f t="shared" si="4"/>
        <v>思考・判断・表現</v>
      </c>
      <c r="B72" s="74"/>
      <c r="C72" s="74"/>
      <c r="D72" s="75"/>
      <c r="E72" s="75"/>
      <c r="F72" s="75"/>
      <c r="G72" s="75"/>
      <c r="H72" s="75"/>
      <c r="I72" s="75"/>
      <c r="J72" s="75"/>
      <c r="K72" s="75"/>
      <c r="L72" s="75"/>
      <c r="M72" s="75"/>
      <c r="N72" s="75"/>
      <c r="O72" s="75"/>
      <c r="P72" s="75"/>
      <c r="S72" s="37">
        <f t="shared" si="5"/>
        <v>8</v>
      </c>
    </row>
    <row r="73" spans="1:21" ht="97.5" hidden="1" customHeight="1" x14ac:dyDescent="0.15">
      <c r="A73" s="74" t="str">
        <f t="shared" si="4"/>
        <v/>
      </c>
      <c r="B73" s="74"/>
      <c r="C73" s="74"/>
      <c r="D73" s="75"/>
      <c r="E73" s="75"/>
      <c r="F73" s="75"/>
      <c r="G73" s="75"/>
      <c r="H73" s="75"/>
      <c r="I73" s="75"/>
      <c r="J73" s="75"/>
      <c r="K73" s="75"/>
      <c r="L73" s="75"/>
      <c r="M73" s="75"/>
      <c r="N73" s="75"/>
      <c r="O73" s="75"/>
      <c r="P73" s="75"/>
      <c r="S73" s="37">
        <f t="shared" si="5"/>
        <v>0</v>
      </c>
    </row>
    <row r="74" spans="1:21" ht="97.5" hidden="1" customHeight="1" x14ac:dyDescent="0.15">
      <c r="A74" s="74" t="str">
        <f t="shared" si="4"/>
        <v/>
      </c>
      <c r="B74" s="74"/>
      <c r="C74" s="74"/>
      <c r="D74" s="75"/>
      <c r="E74" s="75"/>
      <c r="F74" s="75"/>
      <c r="G74" s="75"/>
      <c r="H74" s="75"/>
      <c r="I74" s="75"/>
      <c r="J74" s="75"/>
      <c r="K74" s="75"/>
      <c r="L74" s="75"/>
      <c r="M74" s="75"/>
      <c r="N74" s="75"/>
      <c r="O74" s="75"/>
      <c r="P74" s="75"/>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65</v>
      </c>
      <c r="W100" s="14">
        <v>77.898550724637673</v>
      </c>
      <c r="X100" s="14">
        <v>71.353777112939412</v>
      </c>
      <c r="Y100" s="14">
        <v>10</v>
      </c>
    </row>
    <row r="101" spans="20:25" hidden="1" x14ac:dyDescent="0.15">
      <c r="T101" s="43"/>
      <c r="U101" s="1">
        <v>2</v>
      </c>
      <c r="V101" s="1" t="s">
        <v>66</v>
      </c>
      <c r="W101" s="14">
        <v>72.463768115942031</v>
      </c>
      <c r="X101" s="14">
        <v>63.40895869691682</v>
      </c>
      <c r="Y101" s="14">
        <v>15</v>
      </c>
    </row>
    <row r="102" spans="20:25" hidden="1" x14ac:dyDescent="0.15">
      <c r="T102" s="43"/>
      <c r="U102" s="1">
        <v>3</v>
      </c>
      <c r="V102" s="1" t="s">
        <v>67</v>
      </c>
      <c r="W102" s="14">
        <v>77.294685990338166</v>
      </c>
      <c r="X102" s="14">
        <v>70.01578991107786</v>
      </c>
      <c r="Y102" s="14">
        <v>20</v>
      </c>
    </row>
    <row r="103" spans="20:25" hidden="1" x14ac:dyDescent="0.15">
      <c r="T103" s="43"/>
      <c r="U103" s="1">
        <v>4</v>
      </c>
      <c r="V103" s="1" t="s">
        <v>68</v>
      </c>
      <c r="W103" s="14">
        <v>72.946859903381636</v>
      </c>
      <c r="X103" s="14">
        <v>68.819080860965684</v>
      </c>
      <c r="Y103" s="14">
        <v>25</v>
      </c>
    </row>
    <row r="104" spans="20:25" hidden="1" x14ac:dyDescent="0.15">
      <c r="T104" s="43"/>
      <c r="U104" s="1">
        <v>5</v>
      </c>
      <c r="V104" s="1" t="s">
        <v>69</v>
      </c>
      <c r="W104" s="14">
        <v>78.260869565217391</v>
      </c>
      <c r="X104" s="14">
        <v>78.845674395412615</v>
      </c>
      <c r="Y104" s="14">
        <v>30</v>
      </c>
    </row>
    <row r="105" spans="20:25" hidden="1" x14ac:dyDescent="0.15">
      <c r="T105" s="43"/>
      <c r="U105" s="1">
        <v>6</v>
      </c>
      <c r="V105" s="1" t="s">
        <v>70</v>
      </c>
      <c r="W105" s="14">
        <v>80.676328502415458</v>
      </c>
      <c r="X105" s="14">
        <v>72.226377461979553</v>
      </c>
      <c r="Y105" s="14">
        <v>35</v>
      </c>
    </row>
    <row r="106" spans="20:25" hidden="1" x14ac:dyDescent="0.15">
      <c r="T106" s="43"/>
      <c r="U106" s="1">
        <v>7</v>
      </c>
      <c r="V106" s="1" t="s">
        <v>71</v>
      </c>
      <c r="W106" s="14">
        <v>84.782608695652172</v>
      </c>
      <c r="X106" s="14">
        <v>81.999501371229115</v>
      </c>
      <c r="Y106" s="14">
        <v>40</v>
      </c>
    </row>
    <row r="107" spans="20:25" hidden="1" x14ac:dyDescent="0.15">
      <c r="T107" s="43"/>
      <c r="U107" s="1">
        <v>8</v>
      </c>
      <c r="V107" s="1" t="s">
        <v>72</v>
      </c>
      <c r="W107" s="14">
        <v>85.024154589371989</v>
      </c>
      <c r="X107" s="14">
        <v>77.56170531039642</v>
      </c>
      <c r="Y107" s="14">
        <v>45</v>
      </c>
    </row>
    <row r="108" spans="20:25" hidden="1" x14ac:dyDescent="0.15">
      <c r="T108" s="43"/>
      <c r="U108" s="1">
        <v>9</v>
      </c>
      <c r="V108" s="1" t="s">
        <v>73</v>
      </c>
      <c r="W108" s="14">
        <v>78.260869565217391</v>
      </c>
      <c r="X108" s="14">
        <v>71.204188481675402</v>
      </c>
      <c r="Y108" s="14">
        <v>50</v>
      </c>
    </row>
    <row r="109" spans="20:25" hidden="1" x14ac:dyDescent="0.15">
      <c r="T109" s="44"/>
      <c r="U109" s="1">
        <v>10</v>
      </c>
      <c r="V109" s="1" t="s">
        <v>74</v>
      </c>
      <c r="W109" s="14">
        <v>82.608695652173907</v>
      </c>
      <c r="X109" s="14">
        <v>75.791573173772136</v>
      </c>
      <c r="Y109" s="14">
        <v>55</v>
      </c>
    </row>
    <row r="110" spans="20:25" ht="13.5" customHeight="1" x14ac:dyDescent="0.15">
      <c r="T110" s="42"/>
      <c r="U110" s="1">
        <v>1</v>
      </c>
      <c r="V110" s="1" t="s">
        <v>75</v>
      </c>
      <c r="W110" s="14">
        <v>75.672877846790897</v>
      </c>
      <c r="X110" s="14">
        <v>69.859671617338023</v>
      </c>
      <c r="Y110" s="14">
        <v>67.764776417651746</v>
      </c>
    </row>
    <row r="111" spans="20:25" x14ac:dyDescent="0.15">
      <c r="T111" s="43"/>
      <c r="U111" s="1">
        <v>2</v>
      </c>
      <c r="V111" s="1" t="s">
        <v>76</v>
      </c>
      <c r="W111" s="14">
        <v>81.739130434782609</v>
      </c>
      <c r="X111" s="14">
        <v>75.076871935510681</v>
      </c>
      <c r="Y111" s="14">
        <v>73.734280819644866</v>
      </c>
    </row>
    <row r="112" spans="20:25" hidden="1" x14ac:dyDescent="0.15">
      <c r="T112" s="43"/>
      <c r="U112" s="1">
        <v>3</v>
      </c>
      <c r="W112" s="14"/>
      <c r="X112" s="14"/>
      <c r="Y112" s="14"/>
    </row>
    <row r="113" spans="20:25" hidden="1" x14ac:dyDescent="0.15">
      <c r="T113" s="43"/>
      <c r="U113" s="1">
        <v>4</v>
      </c>
      <c r="W113" s="14"/>
      <c r="X113" s="14"/>
      <c r="Y113" s="14"/>
    </row>
    <row r="114" spans="20:25" hidden="1" x14ac:dyDescent="0.15">
      <c r="T114" s="43"/>
      <c r="U114" s="1">
        <v>5</v>
      </c>
      <c r="W114" s="14"/>
      <c r="X114" s="14"/>
      <c r="Y114" s="14"/>
    </row>
    <row r="115" spans="20:25" hidden="1" x14ac:dyDescent="0.15">
      <c r="T115" s="44"/>
      <c r="U115" s="1">
        <v>6</v>
      </c>
      <c r="W115" s="14"/>
      <c r="X115" s="14"/>
      <c r="Y115" s="14"/>
    </row>
    <row r="116" spans="20:25" ht="13.5" customHeight="1" x14ac:dyDescent="0.15">
      <c r="T116" s="42"/>
      <c r="U116" s="1">
        <v>1</v>
      </c>
      <c r="V116" s="1" t="s">
        <v>32</v>
      </c>
      <c r="W116" s="14">
        <v>83.530961791831359</v>
      </c>
      <c r="X116" s="14">
        <v>77.801953718184095</v>
      </c>
      <c r="Y116" s="14">
        <v>78.419824813244176</v>
      </c>
    </row>
    <row r="117" spans="20:25" x14ac:dyDescent="0.15">
      <c r="T117" s="43"/>
      <c r="U117" s="1">
        <v>2</v>
      </c>
      <c r="V117" s="1" t="s">
        <v>33</v>
      </c>
      <c r="W117" s="14">
        <v>75.925925925925938</v>
      </c>
      <c r="X117" s="14">
        <v>69.353721709742658</v>
      </c>
      <c r="Y117" s="14">
        <v>66.227944955339538</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H12"/>
  <sheetViews>
    <sheetView tabSelected="1" view="pageBreakPreview" topLeftCell="A4" zoomScaleNormal="100" zoomScaleSheetLayoutView="100" workbookViewId="0">
      <selection activeCell="A12" sqref="A12:H12"/>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84</v>
      </c>
    </row>
    <row r="3" spans="1:8" ht="18" x14ac:dyDescent="0.2">
      <c r="A3" s="2" t="s">
        <v>78</v>
      </c>
    </row>
    <row r="5" spans="1:8" ht="14.25" x14ac:dyDescent="0.15">
      <c r="A5" s="5" t="s">
        <v>79</v>
      </c>
    </row>
    <row r="6" spans="1:8" ht="18.75" customHeight="1" x14ac:dyDescent="0.15">
      <c r="A6" s="85" t="s">
        <v>80</v>
      </c>
      <c r="B6" s="86"/>
      <c r="C6" s="87" t="s">
        <v>81</v>
      </c>
      <c r="D6" s="88"/>
      <c r="E6" s="89"/>
      <c r="F6" s="85" t="s">
        <v>82</v>
      </c>
      <c r="G6" s="88"/>
      <c r="H6" s="89"/>
    </row>
    <row r="7" spans="1:8" ht="65.099999999999994" customHeight="1" x14ac:dyDescent="0.15">
      <c r="A7" s="76" t="s">
        <v>95</v>
      </c>
      <c r="B7" s="77"/>
      <c r="C7" s="78" t="s">
        <v>121</v>
      </c>
      <c r="D7" s="79"/>
      <c r="E7" s="80"/>
      <c r="F7" s="76" t="s">
        <v>98</v>
      </c>
      <c r="G7" s="79"/>
      <c r="H7" s="80"/>
    </row>
    <row r="8" spans="1:8" ht="69.95" customHeight="1" x14ac:dyDescent="0.15">
      <c r="A8" s="76" t="s">
        <v>96</v>
      </c>
      <c r="B8" s="77"/>
      <c r="C8" s="78" t="s">
        <v>97</v>
      </c>
      <c r="D8" s="79"/>
      <c r="E8" s="80"/>
      <c r="F8" s="76" t="s">
        <v>99</v>
      </c>
      <c r="G8" s="79"/>
      <c r="H8" s="80"/>
    </row>
    <row r="9" spans="1:8" ht="15" customHeight="1" x14ac:dyDescent="0.15">
      <c r="A9" s="46"/>
      <c r="B9" s="46"/>
      <c r="C9" s="46"/>
      <c r="D9" s="46"/>
      <c r="E9" s="46"/>
      <c r="F9" s="46"/>
      <c r="G9" s="46"/>
      <c r="H9" s="46"/>
    </row>
    <row r="10" spans="1:8" ht="15" customHeight="1" x14ac:dyDescent="0.15"/>
    <row r="11" spans="1:8" ht="14.25" x14ac:dyDescent="0.15">
      <c r="A11" s="5" t="s">
        <v>83</v>
      </c>
    </row>
    <row r="12" spans="1:8" ht="99" customHeight="1" x14ac:dyDescent="0.15">
      <c r="A12" s="81" t="s">
        <v>122</v>
      </c>
      <c r="B12" s="82"/>
      <c r="C12" s="82"/>
      <c r="D12" s="83"/>
      <c r="E12" s="83"/>
      <c r="F12" s="83"/>
      <c r="G12" s="83"/>
      <c r="H12" s="84"/>
    </row>
  </sheetData>
  <mergeCells count="10">
    <mergeCell ref="A8:B8"/>
    <mergeCell ref="C8:E8"/>
    <mergeCell ref="F8:H8"/>
    <mergeCell ref="A12:H12"/>
    <mergeCell ref="A6:B6"/>
    <mergeCell ref="C6:E6"/>
    <mergeCell ref="F6:H6"/>
    <mergeCell ref="A7:B7"/>
    <mergeCell ref="C7:E7"/>
    <mergeCell ref="F7:H7"/>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小学校6年国語 </vt:lpstr>
      <vt:lpstr>小学校6年社会</vt:lpstr>
      <vt:lpstr>小学校6年算数</vt:lpstr>
      <vt:lpstr>小学校6年理科</vt:lpstr>
      <vt:lpstr>学校全体での取組</vt:lpstr>
      <vt:lpstr>'小学校6年国語 '!Print_Area</vt:lpstr>
      <vt:lpstr>小学校6年算数!Print_Area</vt:lpstr>
      <vt:lpstr>小学校6年社会!Print_Area</vt:lpstr>
      <vt:lpstr>小学校6年理科!Print_Area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2023-03-01T07:57:55Z</cp:lastPrinted>
  <dcterms:created xsi:type="dcterms:W3CDTF">2023-01-11T06:18:30Z</dcterms:created>
  <dcterms:modified xsi:type="dcterms:W3CDTF">2023-03-03T05:58:58Z</dcterms:modified>
</cp:coreProperties>
</file>