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学力\"/>
    </mc:Choice>
  </mc:AlternateContent>
  <xr:revisionPtr revIDLastSave="0" documentId="13_ncr:1_{7EE7669F-DDAE-48A3-803D-2BB06CA20B17}" xr6:coauthVersionLast="36" xr6:coauthVersionMax="47" xr10:uidLastSave="{00000000-0000-0000-0000-000000000000}"/>
  <bookViews>
    <workbookView xWindow="-105" yWindow="-105" windowWidth="19425" windowHeight="10425" activeTab="4" xr2:uid="{00000000-000D-0000-FFFF-FFFF00000000}"/>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小学校6年理科!$A$1:$P$70</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0" i="4" l="1"/>
  <c r="S69" i="4"/>
  <c r="S68" i="4"/>
  <c r="S67" i="4"/>
  <c r="S66" i="4"/>
  <c r="S65" i="4"/>
  <c r="S64" i="4"/>
  <c r="S63" i="4"/>
  <c r="S62" i="4"/>
  <c r="S61" i="4"/>
  <c r="S60" i="4"/>
  <c r="S59" i="4"/>
  <c r="S58" i="4"/>
  <c r="S57" i="4"/>
  <c r="S56" i="4"/>
  <c r="S55" i="4"/>
  <c r="Y47" i="4"/>
  <c r="G47" i="4" s="1"/>
  <c r="X47" i="4"/>
  <c r="F47" i="4" s="1"/>
  <c r="W47" i="4"/>
  <c r="E47" i="4" s="1"/>
  <c r="V47" i="4"/>
  <c r="B47" i="4" s="1"/>
  <c r="Y46" i="4"/>
  <c r="G46" i="4" s="1"/>
  <c r="X46" i="4"/>
  <c r="F46" i="4" s="1"/>
  <c r="W46" i="4"/>
  <c r="E46" i="4" s="1"/>
  <c r="V46" i="4"/>
  <c r="A70" i="4" s="1"/>
  <c r="Y45" i="4"/>
  <c r="G45" i="4" s="1"/>
  <c r="X45" i="4"/>
  <c r="F45" i="4" s="1"/>
  <c r="W45" i="4"/>
  <c r="E45" i="4" s="1"/>
  <c r="V45" i="4"/>
  <c r="A69" i="4" s="1"/>
  <c r="Y44" i="4"/>
  <c r="G44" i="4" s="1"/>
  <c r="X44" i="4"/>
  <c r="F44" i="4" s="1"/>
  <c r="W44" i="4"/>
  <c r="E44" i="4" s="1"/>
  <c r="V44" i="4"/>
  <c r="B44" i="4" s="1"/>
  <c r="Y43" i="4"/>
  <c r="G43" i="4" s="1"/>
  <c r="X43" i="4"/>
  <c r="F43" i="4" s="1"/>
  <c r="W43" i="4"/>
  <c r="E43" i="4" s="1"/>
  <c r="V43" i="4"/>
  <c r="A67" i="4" s="1"/>
  <c r="Y42" i="4"/>
  <c r="G42" i="4" s="1"/>
  <c r="X42" i="4"/>
  <c r="F42" i="4" s="1"/>
  <c r="W42" i="4"/>
  <c r="E42" i="4" s="1"/>
  <c r="V42" i="4"/>
  <c r="B42" i="4" s="1"/>
  <c r="Y41" i="4"/>
  <c r="G41" i="4" s="1"/>
  <c r="X41" i="4"/>
  <c r="F41" i="4" s="1"/>
  <c r="W41" i="4"/>
  <c r="E41" i="4" s="1"/>
  <c r="V41" i="4"/>
  <c r="Y40" i="4"/>
  <c r="G40" i="4" s="1"/>
  <c r="X40" i="4"/>
  <c r="F40" i="4" s="1"/>
  <c r="W40" i="4"/>
  <c r="E40" i="4" s="1"/>
  <c r="V40" i="4"/>
  <c r="B40" i="4" s="1"/>
  <c r="Y39" i="4"/>
  <c r="G39" i="4" s="1"/>
  <c r="X39" i="4"/>
  <c r="F39" i="4" s="1"/>
  <c r="W39" i="4"/>
  <c r="E39" i="4" s="1"/>
  <c r="V39" i="4"/>
  <c r="B39" i="4" s="1"/>
  <c r="Y38" i="4"/>
  <c r="G38" i="4" s="1"/>
  <c r="X38" i="4"/>
  <c r="F38" i="4" s="1"/>
  <c r="W38" i="4"/>
  <c r="E38" i="4" s="1"/>
  <c r="V38" i="4"/>
  <c r="A66" i="4" s="1"/>
  <c r="Y37" i="4"/>
  <c r="G37" i="4" s="1"/>
  <c r="X37" i="4"/>
  <c r="F37" i="4" s="1"/>
  <c r="W37" i="4"/>
  <c r="E37" i="4" s="1"/>
  <c r="V37" i="4"/>
  <c r="A65" i="4" s="1"/>
  <c r="Y36" i="4"/>
  <c r="G36" i="4" s="1"/>
  <c r="X36" i="4"/>
  <c r="F36" i="4" s="1"/>
  <c r="W36" i="4"/>
  <c r="E36" i="4" s="1"/>
  <c r="V36" i="4"/>
  <c r="B36" i="4" s="1"/>
  <c r="Y35" i="4"/>
  <c r="G35" i="4" s="1"/>
  <c r="X35" i="4"/>
  <c r="F35" i="4" s="1"/>
  <c r="W35" i="4"/>
  <c r="E35" i="4" s="1"/>
  <c r="V35" i="4"/>
  <c r="A63" i="4" s="1"/>
  <c r="Y34" i="4"/>
  <c r="G34" i="4" s="1"/>
  <c r="X34" i="4"/>
  <c r="F34" i="4" s="1"/>
  <c r="W34" i="4"/>
  <c r="E34" i="4" s="1"/>
  <c r="V34" i="4"/>
  <c r="B34" i="4" s="1"/>
  <c r="Y33" i="4"/>
  <c r="G33" i="4" s="1"/>
  <c r="X33" i="4"/>
  <c r="F33" i="4" s="1"/>
  <c r="W33" i="4"/>
  <c r="E33" i="4" s="1"/>
  <c r="V33" i="4"/>
  <c r="A61" i="4" s="1"/>
  <c r="Y32" i="4"/>
  <c r="G32" i="4" s="1"/>
  <c r="X32" i="4"/>
  <c r="F32" i="4" s="1"/>
  <c r="W32" i="4"/>
  <c r="E32" i="4" s="1"/>
  <c r="V32" i="4"/>
  <c r="B32" i="4" s="1"/>
  <c r="Y31" i="4"/>
  <c r="G31" i="4" s="1"/>
  <c r="X31" i="4"/>
  <c r="F31" i="4" s="1"/>
  <c r="W31" i="4"/>
  <c r="E31" i="4" s="1"/>
  <c r="V31" i="4"/>
  <c r="A59" i="4" s="1"/>
  <c r="Y30" i="4"/>
  <c r="G30" i="4" s="1"/>
  <c r="X30" i="4"/>
  <c r="F30" i="4" s="1"/>
  <c r="W30" i="4"/>
  <c r="E30" i="4" s="1"/>
  <c r="V30" i="4"/>
  <c r="A58" i="4" s="1"/>
  <c r="Y29" i="4"/>
  <c r="G29" i="4" s="1"/>
  <c r="X29" i="4"/>
  <c r="F29" i="4" s="1"/>
  <c r="W29" i="4"/>
  <c r="E29" i="4" s="1"/>
  <c r="V29" i="4"/>
  <c r="A57" i="4" s="1"/>
  <c r="Y28" i="4"/>
  <c r="G28" i="4" s="1"/>
  <c r="X28" i="4"/>
  <c r="F28" i="4" s="1"/>
  <c r="W28" i="4"/>
  <c r="E28" i="4" s="1"/>
  <c r="V28" i="4"/>
  <c r="B28" i="4" s="1"/>
  <c r="Y27" i="4"/>
  <c r="G27" i="4" s="1"/>
  <c r="X27" i="4"/>
  <c r="F27" i="4" s="1"/>
  <c r="W27" i="4"/>
  <c r="E27" i="4" s="1"/>
  <c r="V27" i="4"/>
  <c r="A55" i="4" s="1"/>
  <c r="A56" i="4" l="1"/>
  <c r="A64" i="4"/>
  <c r="A68" i="4"/>
  <c r="B29" i="4"/>
  <c r="B33" i="4"/>
  <c r="B37" i="4"/>
  <c r="B41" i="4"/>
  <c r="B45" i="4"/>
  <c r="B27" i="4"/>
  <c r="B31" i="4"/>
  <c r="B35" i="4"/>
  <c r="B43" i="4"/>
  <c r="A60" i="4"/>
  <c r="A62" i="4"/>
  <c r="B30" i="4"/>
  <c r="B38" i="4"/>
  <c r="B46" i="4"/>
  <c r="S74" i="3" l="1"/>
  <c r="S73" i="3"/>
  <c r="S72" i="3"/>
  <c r="S71" i="3"/>
  <c r="S70" i="3"/>
  <c r="S69" i="3"/>
  <c r="S68" i="3"/>
  <c r="S67" i="3"/>
  <c r="S66" i="3"/>
  <c r="S65" i="3"/>
  <c r="S64" i="3"/>
  <c r="S63" i="3"/>
  <c r="S62" i="3"/>
  <c r="S61" i="3"/>
  <c r="S60" i="3"/>
  <c r="S59" i="3"/>
  <c r="S58" i="3"/>
  <c r="S57" i="3"/>
  <c r="S56" i="3"/>
  <c r="S55" i="3"/>
  <c r="Y47" i="3"/>
  <c r="G47" i="3" s="1"/>
  <c r="X47" i="3"/>
  <c r="F47" i="3" s="1"/>
  <c r="W47" i="3"/>
  <c r="E47" i="3" s="1"/>
  <c r="V47" i="3"/>
  <c r="B47" i="3" s="1"/>
  <c r="Y46" i="3"/>
  <c r="G46" i="3" s="1"/>
  <c r="X46" i="3"/>
  <c r="F46" i="3" s="1"/>
  <c r="W46" i="3"/>
  <c r="E46" i="3" s="1"/>
  <c r="V46" i="3"/>
  <c r="A74" i="3" s="1"/>
  <c r="Y45" i="3"/>
  <c r="G45" i="3" s="1"/>
  <c r="X45" i="3"/>
  <c r="F45" i="3" s="1"/>
  <c r="W45" i="3"/>
  <c r="E45" i="3" s="1"/>
  <c r="V45" i="3"/>
  <c r="A73" i="3" s="1"/>
  <c r="Y44" i="3"/>
  <c r="G44" i="3" s="1"/>
  <c r="X44" i="3"/>
  <c r="F44" i="3" s="1"/>
  <c r="W44" i="3"/>
  <c r="E44" i="3" s="1"/>
  <c r="V44" i="3"/>
  <c r="B44" i="3" s="1"/>
  <c r="Y43" i="3"/>
  <c r="G43" i="3" s="1"/>
  <c r="X43" i="3"/>
  <c r="F43" i="3" s="1"/>
  <c r="W43" i="3"/>
  <c r="E43" i="3" s="1"/>
  <c r="V43" i="3"/>
  <c r="A71" i="3" s="1"/>
  <c r="Y42" i="3"/>
  <c r="G42" i="3" s="1"/>
  <c r="X42" i="3"/>
  <c r="F42" i="3" s="1"/>
  <c r="W42" i="3"/>
  <c r="E42" i="3" s="1"/>
  <c r="V42" i="3"/>
  <c r="B42" i="3" s="1"/>
  <c r="Y41" i="3"/>
  <c r="G41" i="3" s="1"/>
  <c r="X41" i="3"/>
  <c r="F41" i="3" s="1"/>
  <c r="W41" i="3"/>
  <c r="E41" i="3" s="1"/>
  <c r="V41" i="3"/>
  <c r="A69" i="3" s="1"/>
  <c r="Y40" i="3"/>
  <c r="G40" i="3" s="1"/>
  <c r="X40" i="3"/>
  <c r="F40" i="3" s="1"/>
  <c r="W40" i="3"/>
  <c r="E40" i="3" s="1"/>
  <c r="V40" i="3"/>
  <c r="B40" i="3" s="1"/>
  <c r="Y39" i="3"/>
  <c r="G39" i="3" s="1"/>
  <c r="X39" i="3"/>
  <c r="F39" i="3" s="1"/>
  <c r="W39" i="3"/>
  <c r="E39" i="3" s="1"/>
  <c r="V39" i="3"/>
  <c r="A67" i="3" s="1"/>
  <c r="Y38" i="3"/>
  <c r="X38" i="3"/>
  <c r="F38" i="3" s="1"/>
  <c r="W38" i="3"/>
  <c r="E38" i="3" s="1"/>
  <c r="V38" i="3"/>
  <c r="A66" i="3" s="1"/>
  <c r="G38" i="3"/>
  <c r="Y37" i="3"/>
  <c r="G37" i="3" s="1"/>
  <c r="X37" i="3"/>
  <c r="F37" i="3" s="1"/>
  <c r="W37" i="3"/>
  <c r="E37" i="3" s="1"/>
  <c r="V37" i="3"/>
  <c r="A65" i="3" s="1"/>
  <c r="Y36" i="3"/>
  <c r="G36" i="3" s="1"/>
  <c r="X36" i="3"/>
  <c r="F36" i="3" s="1"/>
  <c r="W36" i="3"/>
  <c r="E36" i="3" s="1"/>
  <c r="V36" i="3"/>
  <c r="B36" i="3" s="1"/>
  <c r="Y35" i="3"/>
  <c r="G35" i="3" s="1"/>
  <c r="X35" i="3"/>
  <c r="F35" i="3" s="1"/>
  <c r="W35" i="3"/>
  <c r="E35" i="3" s="1"/>
  <c r="V35" i="3"/>
  <c r="A63" i="3" s="1"/>
  <c r="Y34" i="3"/>
  <c r="G34" i="3" s="1"/>
  <c r="X34" i="3"/>
  <c r="F34" i="3" s="1"/>
  <c r="W34" i="3"/>
  <c r="E34" i="3" s="1"/>
  <c r="V34" i="3"/>
  <c r="B34" i="3" s="1"/>
  <c r="Y33" i="3"/>
  <c r="G33" i="3" s="1"/>
  <c r="X33" i="3"/>
  <c r="F33" i="3" s="1"/>
  <c r="W33" i="3"/>
  <c r="E33" i="3" s="1"/>
  <c r="V33" i="3"/>
  <c r="A61" i="3" s="1"/>
  <c r="Y32" i="3"/>
  <c r="G32" i="3" s="1"/>
  <c r="X32" i="3"/>
  <c r="F32" i="3" s="1"/>
  <c r="W32" i="3"/>
  <c r="E32" i="3" s="1"/>
  <c r="V32" i="3"/>
  <c r="B32" i="3" s="1"/>
  <c r="Y31" i="3"/>
  <c r="G31" i="3" s="1"/>
  <c r="X31" i="3"/>
  <c r="F31" i="3" s="1"/>
  <c r="W31" i="3"/>
  <c r="E31" i="3" s="1"/>
  <c r="V31" i="3"/>
  <c r="B31" i="3" s="1"/>
  <c r="Y30" i="3"/>
  <c r="G30" i="3" s="1"/>
  <c r="X30" i="3"/>
  <c r="F30" i="3" s="1"/>
  <c r="W30" i="3"/>
  <c r="E30" i="3" s="1"/>
  <c r="V30" i="3"/>
  <c r="A58" i="3" s="1"/>
  <c r="Y29" i="3"/>
  <c r="G29" i="3" s="1"/>
  <c r="X29" i="3"/>
  <c r="F29" i="3" s="1"/>
  <c r="W29" i="3"/>
  <c r="E29" i="3" s="1"/>
  <c r="V29" i="3"/>
  <c r="A57" i="3" s="1"/>
  <c r="Y28" i="3"/>
  <c r="X28" i="3"/>
  <c r="W28" i="3"/>
  <c r="E28" i="3" s="1"/>
  <c r="V28" i="3"/>
  <c r="B28" i="3" s="1"/>
  <c r="G28" i="3"/>
  <c r="F28" i="3"/>
  <c r="Y27" i="3"/>
  <c r="X27" i="3"/>
  <c r="F27" i="3" s="1"/>
  <c r="W27" i="3"/>
  <c r="V27" i="3"/>
  <c r="A55" i="3" s="1"/>
  <c r="G27" i="3"/>
  <c r="E27" i="3"/>
  <c r="B27" i="3"/>
  <c r="B37" i="3" l="1"/>
  <c r="B45" i="3"/>
  <c r="B41" i="3"/>
  <c r="A64" i="3"/>
  <c r="B39" i="3"/>
  <c r="B33" i="3"/>
  <c r="A72" i="3"/>
  <c r="A59" i="3"/>
  <c r="B29" i="3"/>
  <c r="A56" i="3"/>
  <c r="B43" i="3"/>
  <c r="B35" i="3"/>
  <c r="A60" i="3"/>
  <c r="A68" i="3"/>
  <c r="A62" i="3"/>
  <c r="A70" i="3"/>
  <c r="B30" i="3"/>
  <c r="B38" i="3"/>
  <c r="B46" i="3"/>
  <c r="S74" i="2" l="1"/>
  <c r="S73" i="2"/>
  <c r="S72" i="2"/>
  <c r="S71" i="2"/>
  <c r="S70" i="2"/>
  <c r="S69" i="2"/>
  <c r="S68" i="2"/>
  <c r="S67" i="2"/>
  <c r="S66" i="2"/>
  <c r="S65" i="2"/>
  <c r="S64" i="2"/>
  <c r="S63" i="2"/>
  <c r="S62" i="2"/>
  <c r="S61" i="2"/>
  <c r="S60" i="2"/>
  <c r="S59" i="2"/>
  <c r="S58" i="2"/>
  <c r="S57" i="2"/>
  <c r="S56" i="2"/>
  <c r="S55" i="2"/>
  <c r="Y47" i="2"/>
  <c r="G47" i="2" s="1"/>
  <c r="X47" i="2"/>
  <c r="F47" i="2" s="1"/>
  <c r="W47" i="2"/>
  <c r="E47" i="2" s="1"/>
  <c r="V47" i="2"/>
  <c r="B47" i="2" s="1"/>
  <c r="Y46" i="2"/>
  <c r="X46" i="2"/>
  <c r="W46" i="2"/>
  <c r="E46" i="2" s="1"/>
  <c r="V46" i="2"/>
  <c r="A74" i="2" s="1"/>
  <c r="G46" i="2"/>
  <c r="F46" i="2"/>
  <c r="B46" i="2"/>
  <c r="Y45" i="2"/>
  <c r="G45" i="2" s="1"/>
  <c r="X45" i="2"/>
  <c r="W45" i="2"/>
  <c r="E45" i="2" s="1"/>
  <c r="V45" i="2"/>
  <c r="B45" i="2" s="1"/>
  <c r="F45" i="2"/>
  <c r="Y44" i="2"/>
  <c r="G44" i="2" s="1"/>
  <c r="X44" i="2"/>
  <c r="F44" i="2" s="1"/>
  <c r="W44" i="2"/>
  <c r="E44" i="2" s="1"/>
  <c r="V44" i="2"/>
  <c r="B44" i="2" s="1"/>
  <c r="Y43" i="2"/>
  <c r="X43" i="2"/>
  <c r="W43" i="2"/>
  <c r="E43" i="2" s="1"/>
  <c r="V43" i="2"/>
  <c r="B43" i="2" s="1"/>
  <c r="G43" i="2"/>
  <c r="F43" i="2"/>
  <c r="Y42" i="2"/>
  <c r="G42" i="2" s="1"/>
  <c r="X42" i="2"/>
  <c r="F42" i="2" s="1"/>
  <c r="W42" i="2"/>
  <c r="E42" i="2" s="1"/>
  <c r="V42" i="2"/>
  <c r="A70" i="2" s="1"/>
  <c r="B42" i="2"/>
  <c r="Y41" i="2"/>
  <c r="G41" i="2" s="1"/>
  <c r="X41" i="2"/>
  <c r="F41" i="2" s="1"/>
  <c r="W41" i="2"/>
  <c r="E41" i="2" s="1"/>
  <c r="V41" i="2"/>
  <c r="B41" i="2" s="1"/>
  <c r="Y40" i="2"/>
  <c r="G40" i="2" s="1"/>
  <c r="X40" i="2"/>
  <c r="F40" i="2" s="1"/>
  <c r="W40" i="2"/>
  <c r="E40" i="2" s="1"/>
  <c r="V40" i="2"/>
  <c r="A68" i="2" s="1"/>
  <c r="Y39" i="2"/>
  <c r="G39" i="2" s="1"/>
  <c r="X39" i="2"/>
  <c r="F39" i="2" s="1"/>
  <c r="W39" i="2"/>
  <c r="E39" i="2" s="1"/>
  <c r="V39" i="2"/>
  <c r="A67" i="2" s="1"/>
  <c r="Y38" i="2"/>
  <c r="G38" i="2" s="1"/>
  <c r="X38" i="2"/>
  <c r="F38" i="2" s="1"/>
  <c r="W38" i="2"/>
  <c r="E38" i="2" s="1"/>
  <c r="V38" i="2"/>
  <c r="A66" i="2" s="1"/>
  <c r="Y37" i="2"/>
  <c r="G37" i="2" s="1"/>
  <c r="X37" i="2"/>
  <c r="F37" i="2" s="1"/>
  <c r="W37" i="2"/>
  <c r="E37" i="2" s="1"/>
  <c r="V37" i="2"/>
  <c r="A65" i="2" s="1"/>
  <c r="Y36" i="2"/>
  <c r="G36" i="2" s="1"/>
  <c r="X36" i="2"/>
  <c r="F36" i="2" s="1"/>
  <c r="W36" i="2"/>
  <c r="E36" i="2" s="1"/>
  <c r="V36" i="2"/>
  <c r="B36" i="2" s="1"/>
  <c r="Y35" i="2"/>
  <c r="G35" i="2" s="1"/>
  <c r="X35" i="2"/>
  <c r="F35" i="2" s="1"/>
  <c r="W35" i="2"/>
  <c r="E35" i="2" s="1"/>
  <c r="V35" i="2"/>
  <c r="A63" i="2" s="1"/>
  <c r="Y34" i="2"/>
  <c r="G34" i="2" s="1"/>
  <c r="X34" i="2"/>
  <c r="F34" i="2" s="1"/>
  <c r="W34" i="2"/>
  <c r="E34" i="2" s="1"/>
  <c r="V34" i="2"/>
  <c r="A62" i="2" s="1"/>
  <c r="Y33" i="2"/>
  <c r="G33" i="2" s="1"/>
  <c r="X33" i="2"/>
  <c r="F33" i="2" s="1"/>
  <c r="W33" i="2"/>
  <c r="E33" i="2" s="1"/>
  <c r="V33" i="2"/>
  <c r="A61" i="2" s="1"/>
  <c r="Y32" i="2"/>
  <c r="G32" i="2" s="1"/>
  <c r="X32" i="2"/>
  <c r="F32" i="2" s="1"/>
  <c r="W32" i="2"/>
  <c r="E32" i="2" s="1"/>
  <c r="V32" i="2"/>
  <c r="B32" i="2" s="1"/>
  <c r="Y31" i="2"/>
  <c r="G31" i="2" s="1"/>
  <c r="X31" i="2"/>
  <c r="F31" i="2" s="1"/>
  <c r="W31" i="2"/>
  <c r="E31" i="2" s="1"/>
  <c r="V31" i="2"/>
  <c r="A59" i="2" s="1"/>
  <c r="Y30" i="2"/>
  <c r="G30" i="2" s="1"/>
  <c r="X30" i="2"/>
  <c r="F30" i="2" s="1"/>
  <c r="W30" i="2"/>
  <c r="E30" i="2" s="1"/>
  <c r="V30" i="2"/>
  <c r="A58" i="2" s="1"/>
  <c r="Y29" i="2"/>
  <c r="G29" i="2" s="1"/>
  <c r="X29" i="2"/>
  <c r="F29" i="2" s="1"/>
  <c r="W29" i="2"/>
  <c r="E29" i="2" s="1"/>
  <c r="V29" i="2"/>
  <c r="B29" i="2" s="1"/>
  <c r="Y28" i="2"/>
  <c r="G28" i="2" s="1"/>
  <c r="X28" i="2"/>
  <c r="F28" i="2" s="1"/>
  <c r="W28" i="2"/>
  <c r="E28" i="2" s="1"/>
  <c r="V28" i="2"/>
  <c r="A56" i="2" s="1"/>
  <c r="Y27" i="2"/>
  <c r="G27" i="2" s="1"/>
  <c r="X27" i="2"/>
  <c r="F27" i="2" s="1"/>
  <c r="W27" i="2"/>
  <c r="E27" i="2" s="1"/>
  <c r="V27" i="2"/>
  <c r="B27" i="2" s="1"/>
  <c r="B38" i="2" l="1"/>
  <c r="B34" i="2"/>
  <c r="A64" i="2"/>
  <c r="A60" i="2"/>
  <c r="B30" i="2"/>
  <c r="B28" i="2"/>
  <c r="A72" i="2"/>
  <c r="B40" i="2"/>
  <c r="A69" i="2"/>
  <c r="A55" i="2"/>
  <c r="A71" i="2"/>
  <c r="A57" i="2"/>
  <c r="A73" i="2"/>
  <c r="B31" i="2"/>
  <c r="B33" i="2"/>
  <c r="B35" i="2"/>
  <c r="B37" i="2"/>
  <c r="B39" i="2"/>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X46" i="1"/>
  <c r="F46" i="1" s="1"/>
  <c r="W46" i="1"/>
  <c r="E46" i="1" s="1"/>
  <c r="V46" i="1"/>
  <c r="A74" i="1" s="1"/>
  <c r="G46" i="1"/>
  <c r="Y45" i="1"/>
  <c r="G45" i="1" s="1"/>
  <c r="X45" i="1"/>
  <c r="F45" i="1" s="1"/>
  <c r="W45" i="1"/>
  <c r="E45" i="1" s="1"/>
  <c r="V45" i="1"/>
  <c r="A73" i="1" s="1"/>
  <c r="Y44" i="1"/>
  <c r="G44" i="1" s="1"/>
  <c r="X44" i="1"/>
  <c r="W44" i="1"/>
  <c r="V44" i="1"/>
  <c r="A72" i="1" s="1"/>
  <c r="F44" i="1"/>
  <c r="E44" i="1"/>
  <c r="Y43" i="1"/>
  <c r="G43" i="1" s="1"/>
  <c r="X43" i="1"/>
  <c r="F43" i="1" s="1"/>
  <c r="W43" i="1"/>
  <c r="E43" i="1" s="1"/>
  <c r="V43" i="1"/>
  <c r="B43" i="1" s="1"/>
  <c r="Y42" i="1"/>
  <c r="G42" i="1" s="1"/>
  <c r="X42" i="1"/>
  <c r="F42" i="1" s="1"/>
  <c r="W42" i="1"/>
  <c r="E42" i="1" s="1"/>
  <c r="V42" i="1"/>
  <c r="A70" i="1" s="1"/>
  <c r="Y41" i="1"/>
  <c r="G41" i="1" s="1"/>
  <c r="X41" i="1"/>
  <c r="W41" i="1"/>
  <c r="E41" i="1" s="1"/>
  <c r="V41" i="1"/>
  <c r="A69" i="1" s="1"/>
  <c r="F41" i="1"/>
  <c r="Y40" i="1"/>
  <c r="G40" i="1" s="1"/>
  <c r="X40" i="1"/>
  <c r="F40" i="1" s="1"/>
  <c r="W40" i="1"/>
  <c r="E40" i="1" s="1"/>
  <c r="V40" i="1"/>
  <c r="A68" i="1" s="1"/>
  <c r="Y39" i="1"/>
  <c r="G39" i="1" s="1"/>
  <c r="X39" i="1"/>
  <c r="F39" i="1" s="1"/>
  <c r="W39" i="1"/>
  <c r="E39" i="1" s="1"/>
  <c r="V39" i="1"/>
  <c r="A67" i="1" s="1"/>
  <c r="Y38" i="1"/>
  <c r="G38" i="1" s="1"/>
  <c r="X38" i="1"/>
  <c r="F38" i="1" s="1"/>
  <c r="W38" i="1"/>
  <c r="E38" i="1" s="1"/>
  <c r="V38" i="1"/>
  <c r="A66" i="1" s="1"/>
  <c r="Y37" i="1"/>
  <c r="G37" i="1" s="1"/>
  <c r="X37" i="1"/>
  <c r="F37" i="1" s="1"/>
  <c r="W37" i="1"/>
  <c r="E37" i="1" s="1"/>
  <c r="V37" i="1"/>
  <c r="A65" i="1" s="1"/>
  <c r="Y36" i="1"/>
  <c r="G36" i="1" s="1"/>
  <c r="X36" i="1"/>
  <c r="F36" i="1" s="1"/>
  <c r="W36" i="1"/>
  <c r="E36" i="1" s="1"/>
  <c r="V36" i="1"/>
  <c r="A64" i="1" s="1"/>
  <c r="Y35" i="1"/>
  <c r="G35" i="1" s="1"/>
  <c r="X35" i="1"/>
  <c r="F35" i="1" s="1"/>
  <c r="W35" i="1"/>
  <c r="E35" i="1" s="1"/>
  <c r="V35" i="1"/>
  <c r="B35" i="1" s="1"/>
  <c r="Y34" i="1"/>
  <c r="G34" i="1" s="1"/>
  <c r="X34" i="1"/>
  <c r="F34" i="1" s="1"/>
  <c r="W34" i="1"/>
  <c r="E34" i="1" s="1"/>
  <c r="V34" i="1"/>
  <c r="A62" i="1" s="1"/>
  <c r="Y33" i="1"/>
  <c r="G33" i="1" s="1"/>
  <c r="X33" i="1"/>
  <c r="F33" i="1" s="1"/>
  <c r="W33" i="1"/>
  <c r="E33" i="1" s="1"/>
  <c r="V33" i="1"/>
  <c r="A61" i="1" s="1"/>
  <c r="Y32" i="1"/>
  <c r="G32" i="1" s="1"/>
  <c r="X32" i="1"/>
  <c r="F32" i="1" s="1"/>
  <c r="W32" i="1"/>
  <c r="E32" i="1" s="1"/>
  <c r="V32" i="1"/>
  <c r="B32" i="1" s="1"/>
  <c r="Y31" i="1"/>
  <c r="G31" i="1" s="1"/>
  <c r="X31" i="1"/>
  <c r="F31" i="1" s="1"/>
  <c r="W31" i="1"/>
  <c r="E31" i="1" s="1"/>
  <c r="V31" i="1"/>
  <c r="A59" i="1" s="1"/>
  <c r="Y30" i="1"/>
  <c r="X30" i="1"/>
  <c r="F30" i="1" s="1"/>
  <c r="W30" i="1"/>
  <c r="E30" i="1" s="1"/>
  <c r="V30" i="1"/>
  <c r="A58" i="1" s="1"/>
  <c r="G30" i="1"/>
  <c r="Y29" i="1"/>
  <c r="G29" i="1" s="1"/>
  <c r="X29" i="1"/>
  <c r="F29" i="1" s="1"/>
  <c r="W29" i="1"/>
  <c r="E29" i="1" s="1"/>
  <c r="V29" i="1"/>
  <c r="A57" i="1" s="1"/>
  <c r="Y28" i="1"/>
  <c r="G28" i="1" s="1"/>
  <c r="X28" i="1"/>
  <c r="F28" i="1" s="1"/>
  <c r="W28" i="1"/>
  <c r="E28" i="1" s="1"/>
  <c r="V28" i="1"/>
  <c r="B28" i="1" s="1"/>
  <c r="Y27" i="1"/>
  <c r="G27" i="1" s="1"/>
  <c r="X27" i="1"/>
  <c r="F27" i="1" s="1"/>
  <c r="W27" i="1"/>
  <c r="E27" i="1" s="1"/>
  <c r="V27" i="1"/>
  <c r="B27" i="1" s="1"/>
  <c r="B38" i="1" l="1"/>
  <c r="B40" i="1"/>
  <c r="B30" i="1"/>
  <c r="A71" i="1"/>
  <c r="B44" i="1"/>
  <c r="A60" i="1"/>
  <c r="A55" i="1"/>
  <c r="B36" i="1"/>
  <c r="A56" i="1"/>
  <c r="B46" i="1"/>
  <c r="A63" i="1"/>
  <c r="B42" i="1"/>
  <c r="B34" i="1"/>
  <c r="B29" i="1"/>
  <c r="B31" i="1"/>
  <c r="B33" i="1"/>
  <c r="B37" i="1"/>
  <c r="B39" i="1"/>
  <c r="B41" i="1"/>
  <c r="B45" i="1"/>
</calcChain>
</file>

<file path=xl/sharedStrings.xml><?xml version="1.0" encoding="utf-8"?>
<sst xmlns="http://schemas.openxmlformats.org/spreadsheetml/2006/main" count="240" uniqueCount="128">
  <si>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</si>
  <si>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</si>
  <si>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</si>
  <si>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</si>
  <si>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</si>
  <si>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</si>
  <si>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</si>
  <si>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</si>
  <si>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</si>
  <si>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</si>
  <si>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</si>
  <si>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</si>
  <si>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</si>
  <si>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</si>
  <si>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</si>
  <si>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</si>
  <si>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</si>
  <si>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</si>
  <si>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</si>
  <si>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</si>
  <si>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</si>
  <si>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</si>
  <si>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</si>
  <si>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報告文を書く</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</si>
  <si>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</si>
  <si>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</si>
  <si>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</si>
  <si>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</si>
  <si>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</si>
  <si>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</si>
  <si>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</si>
  <si>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</si>
  <si>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</si>
  <si>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</si>
  <si>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宇都宮市立清原中央小学校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</si>
  <si>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</si>
  <si>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</si>
  <si>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</si>
  <si>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</si>
  <si>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</si>
  <si>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</si>
  <si>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</si>
  <si>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</si>
  <si>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</si>
  <si>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</si>
  <si>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</si>
  <si>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</si>
  <si>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</si>
  <si>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</si>
  <si>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</si>
  <si>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宇都宮市立清原中央小学校 第６学年【社会】領域別／観点別正答率</t>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</si>
  <si>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</si>
  <si>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</si>
  <si>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</si>
  <si>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</si>
  <si>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</si>
  <si>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</si>
  <si>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</si>
  <si>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</si>
  <si>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</si>
  <si>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</si>
  <si>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</si>
  <si>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</si>
  <si>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</si>
  <si>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宇都宮市立清原中央小学校 第６学年【算数】領域別／観点別正答率</t>
    <phoneticPr fontId="4"/>
  </si>
  <si>
    <t>天気の変化</t>
    <phoneticPr fontId="4"/>
  </si>
  <si>
    <t>ふりこのきまり</t>
    <phoneticPr fontId="17"/>
  </si>
  <si>
    <t>物のとけ方</t>
    <phoneticPr fontId="17"/>
  </si>
  <si>
    <t>電流のはたらき</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</si>
  <si>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</si>
  <si>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</si>
  <si>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</si>
  <si>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</si>
  <si>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</si>
  <si>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</si>
  <si>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</si>
  <si>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</si>
  <si>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宇都宮市立清原中央小学校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</si>
  <si>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</si>
  <si>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</si>
  <si>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</si>
  <si>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</si>
  <si>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</si>
  <si>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</si>
  <si>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宇都宮市立清原中央小学校</t>
    <phoneticPr fontId="4"/>
  </si>
  <si>
    <t xml:space="preserve">●日本の周辺の海洋名を問う問題や季節風に関する問題では，市の平均正答率を下回った。
</t>
    <rPh sb="1" eb="3">
      <t>ニホン</t>
    </rPh>
    <rPh sb="4" eb="6">
      <t>シュウヘン</t>
    </rPh>
    <rPh sb="7" eb="9">
      <t>カイヨウ</t>
    </rPh>
    <rPh sb="9" eb="10">
      <t>メイ</t>
    </rPh>
    <rPh sb="11" eb="12">
      <t>ト</t>
    </rPh>
    <rPh sb="13" eb="15">
      <t>モンダイ</t>
    </rPh>
    <rPh sb="16" eb="19">
      <t>キセツフウ</t>
    </rPh>
    <rPh sb="20" eb="21">
      <t>カン</t>
    </rPh>
    <rPh sb="23" eb="25">
      <t>モンダイ</t>
    </rPh>
    <rPh sb="28" eb="29">
      <t>シ</t>
    </rPh>
    <rPh sb="30" eb="32">
      <t>ヘイキン</t>
    </rPh>
    <rPh sb="32" eb="34">
      <t>セイトウ</t>
    </rPh>
    <rPh sb="34" eb="35">
      <t>リツ</t>
    </rPh>
    <rPh sb="36" eb="38">
      <t>シタマワ</t>
    </rPh>
    <phoneticPr fontId="2"/>
  </si>
  <si>
    <t>○日本の主な輸出品・輸入品に関する問題では市の平均正答率を上回った。</t>
    <rPh sb="1" eb="3">
      <t>ニホン</t>
    </rPh>
    <rPh sb="4" eb="5">
      <t>オモ</t>
    </rPh>
    <rPh sb="6" eb="8">
      <t>ユシュツ</t>
    </rPh>
    <rPh sb="8" eb="9">
      <t>ヒン</t>
    </rPh>
    <rPh sb="10" eb="12">
      <t>ユニュウ</t>
    </rPh>
    <rPh sb="12" eb="13">
      <t>ヒン</t>
    </rPh>
    <rPh sb="14" eb="15">
      <t>カン</t>
    </rPh>
    <rPh sb="17" eb="19">
      <t>モンダイ</t>
    </rPh>
    <rPh sb="21" eb="22">
      <t>シ</t>
    </rPh>
    <rPh sb="23" eb="25">
      <t>ヘイキン</t>
    </rPh>
    <rPh sb="25" eb="27">
      <t>セイトウ</t>
    </rPh>
    <rPh sb="27" eb="28">
      <t>リツ</t>
    </rPh>
    <rPh sb="29" eb="31">
      <t>ウワマワ</t>
    </rPh>
    <phoneticPr fontId="2"/>
  </si>
  <si>
    <t>・表やグラフなどの資料から情報を読み取る活動を丁寧に行い，繰り返し練習することで，継続して資料活用能力の定着を図る。</t>
    <rPh sb="41" eb="43">
      <t>ケイゾク</t>
    </rPh>
    <phoneticPr fontId="2"/>
  </si>
  <si>
    <t>・多様な情報メディアの特性を理解しながら，情報ネットワークに対する理解を，更に定着させていく。</t>
    <phoneticPr fontId="2"/>
  </si>
  <si>
    <t>・国会，内閣，裁判所の働きと国民を関連付けて考え，国民として政治への関わり方を考えられるように指導していく。
・考えや図から読み取ったことを自分の言葉で書く活動を各授業で取り入れ，表現する力を高める。</t>
    <rPh sb="56" eb="57">
      <t>カンガ</t>
    </rPh>
    <rPh sb="59" eb="60">
      <t>ズ</t>
    </rPh>
    <rPh sb="62" eb="63">
      <t>ヨ</t>
    </rPh>
    <rPh sb="64" eb="65">
      <t>ト</t>
    </rPh>
    <rPh sb="70" eb="72">
      <t>ジブン</t>
    </rPh>
    <rPh sb="73" eb="75">
      <t>コトバ</t>
    </rPh>
    <rPh sb="76" eb="77">
      <t>カ</t>
    </rPh>
    <rPh sb="78" eb="80">
      <t>カツドウ</t>
    </rPh>
    <rPh sb="81" eb="82">
      <t>カク</t>
    </rPh>
    <rPh sb="82" eb="84">
      <t>ジュギョウ</t>
    </rPh>
    <rPh sb="85" eb="86">
      <t>ト</t>
    </rPh>
    <rPh sb="87" eb="88">
      <t>イ</t>
    </rPh>
    <rPh sb="90" eb="92">
      <t>ヒョウゲン</t>
    </rPh>
    <rPh sb="94" eb="95">
      <t>チカラ</t>
    </rPh>
    <rPh sb="96" eb="97">
      <t>タカ</t>
    </rPh>
    <phoneticPr fontId="2"/>
  </si>
  <si>
    <t xml:space="preserve">●情報と情報との関係について理解し，目的に応じて文章を簡単に書く問題や，２段落構成で文章を書く問題では，市の正答率を大きく下回った。
</t>
    <rPh sb="1" eb="3">
      <t>ジョウホウ</t>
    </rPh>
    <rPh sb="4" eb="6">
      <t>ジョウホウ</t>
    </rPh>
    <rPh sb="8" eb="10">
      <t>カンケイ</t>
    </rPh>
    <rPh sb="14" eb="16">
      <t>リカイ</t>
    </rPh>
    <rPh sb="18" eb="20">
      <t>モクテキ</t>
    </rPh>
    <rPh sb="21" eb="22">
      <t>オウ</t>
    </rPh>
    <rPh sb="24" eb="26">
      <t>ブンショウ</t>
    </rPh>
    <rPh sb="27" eb="29">
      <t>カンタン</t>
    </rPh>
    <rPh sb="30" eb="31">
      <t>カ</t>
    </rPh>
    <rPh sb="32" eb="34">
      <t>モンダイ</t>
    </rPh>
    <rPh sb="37" eb="39">
      <t>ダンラク</t>
    </rPh>
    <rPh sb="39" eb="41">
      <t>コウセイ</t>
    </rPh>
    <rPh sb="42" eb="44">
      <t>ブンショウ</t>
    </rPh>
    <rPh sb="45" eb="46">
      <t>カ</t>
    </rPh>
    <rPh sb="47" eb="49">
      <t>モンダイ</t>
    </rPh>
    <rPh sb="52" eb="53">
      <t>シ</t>
    </rPh>
    <rPh sb="54" eb="56">
      <t>セイトウ</t>
    </rPh>
    <rPh sb="56" eb="57">
      <t>リツ</t>
    </rPh>
    <rPh sb="58" eb="59">
      <t>オオ</t>
    </rPh>
    <rPh sb="61" eb="63">
      <t>シタマワ</t>
    </rPh>
    <phoneticPr fontId="2"/>
  </si>
  <si>
    <t>・朝の読書の時間や教科書の教材と関連させた平行読書を行い、本や文章を読むことを継続していく。
・授業内でどうしてそうなるかを話し合ったり考えたりすることを積み重ね、授業外では読書記録を活用し、本や文章を深く読む機会を継続して設けていく。</t>
    <rPh sb="1" eb="2">
      <t>アサ</t>
    </rPh>
    <rPh sb="3" eb="5">
      <t>ドクショ</t>
    </rPh>
    <rPh sb="6" eb="8">
      <t>ジカン</t>
    </rPh>
    <rPh sb="9" eb="12">
      <t>キョウカショ</t>
    </rPh>
    <rPh sb="13" eb="15">
      <t>キョウザイ</t>
    </rPh>
    <rPh sb="16" eb="18">
      <t>カンレン</t>
    </rPh>
    <rPh sb="21" eb="23">
      <t>ヘイコウ</t>
    </rPh>
    <rPh sb="23" eb="25">
      <t>ドクショ</t>
    </rPh>
    <rPh sb="26" eb="27">
      <t>オコナ</t>
    </rPh>
    <rPh sb="29" eb="30">
      <t>ホン</t>
    </rPh>
    <rPh sb="31" eb="33">
      <t>ブンショウ</t>
    </rPh>
    <rPh sb="34" eb="35">
      <t>ヨ</t>
    </rPh>
    <rPh sb="39" eb="41">
      <t>ケイゾク</t>
    </rPh>
    <rPh sb="48" eb="50">
      <t>ジュギョウ</t>
    </rPh>
    <rPh sb="50" eb="51">
      <t>ナイ</t>
    </rPh>
    <rPh sb="62" eb="63">
      <t>ハナ</t>
    </rPh>
    <rPh sb="64" eb="65">
      <t>ア</t>
    </rPh>
    <rPh sb="68" eb="69">
      <t>カンガ</t>
    </rPh>
    <rPh sb="77" eb="78">
      <t>ツ</t>
    </rPh>
    <rPh sb="79" eb="80">
      <t>カサ</t>
    </rPh>
    <rPh sb="82" eb="84">
      <t>ジュギョウ</t>
    </rPh>
    <rPh sb="84" eb="85">
      <t>ソト</t>
    </rPh>
    <rPh sb="87" eb="89">
      <t>ドクショ</t>
    </rPh>
    <rPh sb="89" eb="91">
      <t>キロク</t>
    </rPh>
    <rPh sb="92" eb="94">
      <t>カツヨウ</t>
    </rPh>
    <rPh sb="96" eb="97">
      <t>ホン</t>
    </rPh>
    <rPh sb="98" eb="100">
      <t>ブンショウ</t>
    </rPh>
    <rPh sb="101" eb="102">
      <t>フカ</t>
    </rPh>
    <rPh sb="103" eb="104">
      <t>ヨ</t>
    </rPh>
    <rPh sb="105" eb="107">
      <t>キカイ</t>
    </rPh>
    <rPh sb="108" eb="110">
      <t>ケイゾク</t>
    </rPh>
    <rPh sb="112" eb="113">
      <t>モウ</t>
    </rPh>
    <phoneticPr fontId="2"/>
  </si>
  <si>
    <t>・２つとも活用問題である。学習で学んだことを基に，意見文や報告文など様々な文種に触れさせ，自分の言葉で情報を整理したりまとめたりする機会を多く作る。　</t>
    <rPh sb="5" eb="7">
      <t>カツヨウ</t>
    </rPh>
    <rPh sb="7" eb="9">
      <t>モンダイ</t>
    </rPh>
    <rPh sb="13" eb="15">
      <t>ガクシュウ</t>
    </rPh>
    <rPh sb="16" eb="17">
      <t>マナ</t>
    </rPh>
    <rPh sb="22" eb="23">
      <t>モト</t>
    </rPh>
    <rPh sb="25" eb="28">
      <t>イケンブン</t>
    </rPh>
    <rPh sb="40" eb="41">
      <t>フ</t>
    </rPh>
    <rPh sb="45" eb="47">
      <t>ジブン</t>
    </rPh>
    <rPh sb="48" eb="50">
      <t>コトバ</t>
    </rPh>
    <rPh sb="51" eb="53">
      <t>ジョウホウ</t>
    </rPh>
    <rPh sb="54" eb="56">
      <t>セイリ</t>
    </rPh>
    <rPh sb="66" eb="68">
      <t>キカイ</t>
    </rPh>
    <rPh sb="69" eb="70">
      <t>オオ</t>
    </rPh>
    <rPh sb="71" eb="72">
      <t>ツク</t>
    </rPh>
    <phoneticPr fontId="2"/>
  </si>
  <si>
    <t>・計算技能のより確実な定着に向け，宿題や朝の学習等で反復練習をする。
・数量の関係を明確に捉えられるように，図や数直線を活用して数量関係を可視化して考える活動を多く取り入れる。</t>
    <rPh sb="26" eb="28">
      <t>ハンプク</t>
    </rPh>
    <rPh sb="28" eb="30">
      <t>レンシュウ</t>
    </rPh>
    <rPh sb="74" eb="75">
      <t>カンガ</t>
    </rPh>
    <phoneticPr fontId="2"/>
  </si>
  <si>
    <t>●語句の由来に関心をもち，和語，漢語，外来語についての問題では，市の平均正答率を大きく下回った。</t>
    <rPh sb="1" eb="3">
      <t>ゴク</t>
    </rPh>
    <rPh sb="4" eb="6">
      <t>ユライ</t>
    </rPh>
    <rPh sb="7" eb="9">
      <t>カンシン</t>
    </rPh>
    <rPh sb="13" eb="15">
      <t>ワゴ</t>
    </rPh>
    <rPh sb="16" eb="18">
      <t>カンゴ</t>
    </rPh>
    <rPh sb="19" eb="22">
      <t>ガイライゴ</t>
    </rPh>
    <rPh sb="27" eb="29">
      <t>モンダイ</t>
    </rPh>
    <rPh sb="32" eb="33">
      <t>シ</t>
    </rPh>
    <rPh sb="34" eb="36">
      <t>ヘイキン</t>
    </rPh>
    <rPh sb="36" eb="38">
      <t>セイトウ</t>
    </rPh>
    <rPh sb="38" eb="39">
      <t>リツ</t>
    </rPh>
    <rPh sb="40" eb="41">
      <t>オオ</t>
    </rPh>
    <rPh sb="43" eb="45">
      <t>シタマワ</t>
    </rPh>
    <phoneticPr fontId="2"/>
  </si>
  <si>
    <t xml:space="preserve">〇話を聞いて内容を捉える問題や，自分が聞こうとする意図に応じて，話の内容を捉える問題では，市の平均正答率を大きく上回った。
</t>
    <phoneticPr fontId="2"/>
  </si>
  <si>
    <t>〇第６学年の配当漢字を読む問題では，市の平均正答率を上回った。
〇三字の熟語の成り立ちの理解と，文章の中で漢字を適切に使用する問題では，市の平均正答率を上回った。
●第5学年の配当漢字を書く問題では，市の平均正答率を下回った。</t>
    <rPh sb="26" eb="28">
      <t>ウワマワ</t>
    </rPh>
    <rPh sb="33" eb="35">
      <t>サンジ</t>
    </rPh>
    <rPh sb="36" eb="38">
      <t>ジュクゴ</t>
    </rPh>
    <rPh sb="39" eb="40">
      <t>ナ</t>
    </rPh>
    <rPh sb="41" eb="42">
      <t>タ</t>
    </rPh>
    <rPh sb="44" eb="46">
      <t>リカイ</t>
    </rPh>
    <rPh sb="48" eb="50">
      <t>ブンショウ</t>
    </rPh>
    <rPh sb="51" eb="52">
      <t>ナカ</t>
    </rPh>
    <rPh sb="53" eb="55">
      <t>カンジ</t>
    </rPh>
    <rPh sb="56" eb="58">
      <t>テキセツ</t>
    </rPh>
    <rPh sb="59" eb="61">
      <t>シヨウ</t>
    </rPh>
    <rPh sb="63" eb="65">
      <t>モンダイ</t>
    </rPh>
    <rPh sb="83" eb="84">
      <t>ダイ</t>
    </rPh>
    <rPh sb="85" eb="87">
      <t>ガクネン</t>
    </rPh>
    <rPh sb="88" eb="90">
      <t>ハイトウ</t>
    </rPh>
    <rPh sb="90" eb="92">
      <t>カンジ</t>
    </rPh>
    <rPh sb="93" eb="94">
      <t>カ</t>
    </rPh>
    <rPh sb="95" eb="97">
      <t>モンダイ</t>
    </rPh>
    <phoneticPr fontId="2"/>
  </si>
  <si>
    <t xml:space="preserve">・漢字のもつ意味や使い方等を教え，熟語等を自ら調べる活動を行う。　　　　　　　　　　　　　　　　　　　　　　　　　　　　　　　　　　・漢字ドリルやＡＩドリルを活用して，既習漢字の練習を家庭学習等で行うようにする。
</t>
    <rPh sb="14" eb="15">
      <t>オシ</t>
    </rPh>
    <rPh sb="17" eb="19">
      <t>ジュクゴ</t>
    </rPh>
    <rPh sb="19" eb="20">
      <t>ナド</t>
    </rPh>
    <rPh sb="21" eb="22">
      <t>ミズカ</t>
    </rPh>
    <rPh sb="23" eb="24">
      <t>シラ</t>
    </rPh>
    <rPh sb="26" eb="28">
      <t>カツドウ</t>
    </rPh>
    <rPh sb="29" eb="30">
      <t>オコナ</t>
    </rPh>
    <phoneticPr fontId="2"/>
  </si>
  <si>
    <t>・児童にとって，身近で考えやすいと思われるたくさんの事例をもとに，基本的な表やグラフの見方や表し方，用語の意味等の理解を深め，それを積み重ねていくことで，学習を定着させる。
・日常生活の場面と関連付けて，平均の考えや求め方を，十分に時間を取って考えさせる。</t>
    <rPh sb="1" eb="3">
      <t>ジドウ</t>
    </rPh>
    <rPh sb="8" eb="10">
      <t>ミヂカ</t>
    </rPh>
    <rPh sb="11" eb="12">
      <t>カンガ</t>
    </rPh>
    <rPh sb="17" eb="18">
      <t>オモ</t>
    </rPh>
    <rPh sb="26" eb="28">
      <t>ジレイ</t>
    </rPh>
    <rPh sb="33" eb="36">
      <t>キホンテキ</t>
    </rPh>
    <rPh sb="37" eb="38">
      <t>ヒョウ</t>
    </rPh>
    <rPh sb="43" eb="45">
      <t>ミカタ</t>
    </rPh>
    <rPh sb="46" eb="47">
      <t>アラワ</t>
    </rPh>
    <rPh sb="48" eb="49">
      <t>カタ</t>
    </rPh>
    <rPh sb="50" eb="52">
      <t>ヨウゴ</t>
    </rPh>
    <rPh sb="53" eb="55">
      <t>イミ</t>
    </rPh>
    <rPh sb="55" eb="56">
      <t>ナド</t>
    </rPh>
    <rPh sb="57" eb="59">
      <t>リカイ</t>
    </rPh>
    <rPh sb="60" eb="61">
      <t>フカ</t>
    </rPh>
    <rPh sb="66" eb="67">
      <t>ツ</t>
    </rPh>
    <rPh sb="68" eb="69">
      <t>カサ</t>
    </rPh>
    <rPh sb="77" eb="79">
      <t>ガクシュウ</t>
    </rPh>
    <rPh sb="80" eb="82">
      <t>テイチャク</t>
    </rPh>
    <rPh sb="88" eb="92">
      <t>ニチジョウセイカツ</t>
    </rPh>
    <rPh sb="93" eb="95">
      <t>バメン</t>
    </rPh>
    <rPh sb="96" eb="99">
      <t>カンレンヅ</t>
    </rPh>
    <rPh sb="102" eb="104">
      <t>ヘイキン</t>
    </rPh>
    <rPh sb="105" eb="106">
      <t>カンガ</t>
    </rPh>
    <rPh sb="108" eb="109">
      <t>モト</t>
    </rPh>
    <rPh sb="110" eb="111">
      <t>カタ</t>
    </rPh>
    <rPh sb="113" eb="115">
      <t>ジュウブン</t>
    </rPh>
    <rPh sb="116" eb="118">
      <t>ジカン</t>
    </rPh>
    <rPh sb="119" eb="120">
      <t>ト</t>
    </rPh>
    <rPh sb="122" eb="123">
      <t>カンガ</t>
    </rPh>
    <phoneticPr fontId="2"/>
  </si>
  <si>
    <t>・図やグラフから結果を読み取り，考察する力がついてきている。実験の予想を立てたり，結果について文章で表すことを，授業でていねいに取り扱う。
・実験や自分の体験から得ることのできない情報は，映像資料を活用することで知識の定着につながることから，内容を吟味した上で，映像資料を授業に取り入れ活用する。
・実験道具を用いて疑似体験を行うことで，理解でき知識の定着にもつながった。今後も活用していきたい。
・実験結果が知識の定着につながっていないと考えられる。学習の振り返りや，復習問題を解く時間を確保し，知識の定着を図る。
・実験の結果から分かったことや単元のまとめなどを，個人の活動として個々に行った上でグループで意見交換を行うなど，個々の活動を授業に取り入れる。</t>
    <rPh sb="0" eb="1">
      <t>ズ</t>
    </rPh>
    <rPh sb="1" eb="2">
      <t>ズ</t>
    </rPh>
    <rPh sb="8" eb="10">
      <t>ケッカ</t>
    </rPh>
    <rPh sb="11" eb="12">
      <t>ヨ</t>
    </rPh>
    <rPh sb="13" eb="14">
      <t>ト</t>
    </rPh>
    <rPh sb="16" eb="18">
      <t>コウサツ</t>
    </rPh>
    <rPh sb="20" eb="21">
      <t>チカラ</t>
    </rPh>
    <rPh sb="30" eb="32">
      <t>ジッケン</t>
    </rPh>
    <rPh sb="33" eb="35">
      <t>ヨソウ</t>
    </rPh>
    <rPh sb="36" eb="37">
      <t>タ</t>
    </rPh>
    <rPh sb="41" eb="43">
      <t>ケッカ</t>
    </rPh>
    <rPh sb="47" eb="49">
      <t>ブンショウ</t>
    </rPh>
    <rPh sb="50" eb="51">
      <t>アラワ</t>
    </rPh>
    <rPh sb="56" eb="58">
      <t>ジュギョウ</t>
    </rPh>
    <rPh sb="64" eb="65">
      <t>ト</t>
    </rPh>
    <rPh sb="66" eb="67">
      <t>アツカ</t>
    </rPh>
    <rPh sb="150" eb="152">
      <t>ジッケン</t>
    </rPh>
    <rPh sb="152" eb="154">
      <t>ドウグ</t>
    </rPh>
    <rPh sb="155" eb="156">
      <t>モチ</t>
    </rPh>
    <rPh sb="158" eb="160">
      <t>ギジ</t>
    </rPh>
    <rPh sb="160" eb="162">
      <t>タイケン</t>
    </rPh>
    <rPh sb="163" eb="164">
      <t>オコナ</t>
    </rPh>
    <rPh sb="169" eb="171">
      <t>リカイ</t>
    </rPh>
    <rPh sb="173" eb="175">
      <t>チシキ</t>
    </rPh>
    <rPh sb="176" eb="178">
      <t>テイチャク</t>
    </rPh>
    <rPh sb="186" eb="188">
      <t>コンゴ</t>
    </rPh>
    <rPh sb="189" eb="191">
      <t>カツヨウ</t>
    </rPh>
    <rPh sb="260" eb="262">
      <t>ジッケン</t>
    </rPh>
    <rPh sb="263" eb="265">
      <t>ケッカ</t>
    </rPh>
    <rPh sb="267" eb="268">
      <t>ワ</t>
    </rPh>
    <rPh sb="274" eb="276">
      <t>タンゲン</t>
    </rPh>
    <rPh sb="284" eb="286">
      <t>コジン</t>
    </rPh>
    <rPh sb="287" eb="289">
      <t>カツドウ</t>
    </rPh>
    <rPh sb="292" eb="294">
      <t>ココ</t>
    </rPh>
    <rPh sb="295" eb="296">
      <t>オコナ</t>
    </rPh>
    <rPh sb="298" eb="299">
      <t>ウエ</t>
    </rPh>
    <rPh sb="305" eb="307">
      <t>イケン</t>
    </rPh>
    <rPh sb="307" eb="309">
      <t>コウカン</t>
    </rPh>
    <rPh sb="310" eb="311">
      <t>オコナ</t>
    </rPh>
    <rPh sb="315" eb="317">
      <t>ココ</t>
    </rPh>
    <rPh sb="318" eb="320">
      <t>カツドウ</t>
    </rPh>
    <rPh sb="321" eb="323">
      <t>ジュギョウ</t>
    </rPh>
    <rPh sb="324" eb="325">
      <t>ト</t>
    </rPh>
    <rPh sb="326" eb="327">
      <t>イ</t>
    </rPh>
    <phoneticPr fontId="2"/>
  </si>
  <si>
    <t xml:space="preserve">〇叙述を基に文章の内容を捉える問題では、市の平均正答率を上回った。
●登場人物の心情について、描写を基に捉える問題では、市の平均正答率を下回った。
●文章全体の構成を捉える問題では、市の平均正答率を大きく下回った。
</t>
    <rPh sb="35" eb="37">
      <t>トウジョウ</t>
    </rPh>
    <rPh sb="37" eb="39">
      <t>ジンブツ</t>
    </rPh>
    <rPh sb="40" eb="42">
      <t>シンジョウ</t>
    </rPh>
    <rPh sb="47" eb="49">
      <t>ビョウシャ</t>
    </rPh>
    <rPh sb="50" eb="51">
      <t>モト</t>
    </rPh>
    <rPh sb="52" eb="53">
      <t>トラ</t>
    </rPh>
    <rPh sb="55" eb="57">
      <t>モンダイ</t>
    </rPh>
    <rPh sb="60" eb="61">
      <t>シ</t>
    </rPh>
    <rPh sb="62" eb="64">
      <t>ヘイキン</t>
    </rPh>
    <rPh sb="64" eb="66">
      <t>セイトウ</t>
    </rPh>
    <rPh sb="66" eb="67">
      <t>リツ</t>
    </rPh>
    <rPh sb="68" eb="70">
      <t>シタマワ</t>
    </rPh>
    <rPh sb="75" eb="77">
      <t>ブンショウ</t>
    </rPh>
    <rPh sb="77" eb="79">
      <t>ゼンタイ</t>
    </rPh>
    <rPh sb="80" eb="82">
      <t>コウセイ</t>
    </rPh>
    <rPh sb="83" eb="84">
      <t>トラ</t>
    </rPh>
    <rPh sb="86" eb="88">
      <t>モンダイ</t>
    </rPh>
    <rPh sb="91" eb="92">
      <t>シ</t>
    </rPh>
    <rPh sb="93" eb="95">
      <t>ヘイキン</t>
    </rPh>
    <rPh sb="95" eb="97">
      <t>セイトウ</t>
    </rPh>
    <rPh sb="97" eb="98">
      <t>リツ</t>
    </rPh>
    <rPh sb="99" eb="100">
      <t>オオ</t>
    </rPh>
    <rPh sb="102" eb="104">
      <t>シタマワ</t>
    </rPh>
    <phoneticPr fontId="2"/>
  </si>
  <si>
    <t>　自分の考えをもち，豊かに表現できる力の育成</t>
    <rPh sb="1" eb="3">
      <t>ジブン</t>
    </rPh>
    <rPh sb="4" eb="5">
      <t>カンガ</t>
    </rPh>
    <rPh sb="10" eb="11">
      <t>ユタ</t>
    </rPh>
    <rPh sb="13" eb="15">
      <t>ヒョウゲン</t>
    </rPh>
    <rPh sb="18" eb="19">
      <t>チカラ</t>
    </rPh>
    <rPh sb="20" eb="22">
      <t>イクセイ</t>
    </rPh>
    <phoneticPr fontId="2"/>
  </si>
  <si>
    <t>　家庭学習の習慣化に向けた指導の工夫</t>
    <rPh sb="1" eb="3">
      <t>カテイ</t>
    </rPh>
    <rPh sb="3" eb="5">
      <t>ガクシュウ</t>
    </rPh>
    <rPh sb="6" eb="9">
      <t>シュウカンカ</t>
    </rPh>
    <rPh sb="10" eb="11">
      <t>ム</t>
    </rPh>
    <rPh sb="13" eb="15">
      <t>シドウ</t>
    </rPh>
    <rPh sb="16" eb="18">
      <t>クフウ</t>
    </rPh>
    <phoneticPr fontId="2"/>
  </si>
  <si>
    <t>・３～５年生では，「グループなどでの話合いに自分から進んで参加している」に肯定的に回答した児童の割合は，市の肯定割合を上回っている。</t>
    <rPh sb="4" eb="6">
      <t>ネンセイ</t>
    </rPh>
    <rPh sb="18" eb="20">
      <t>ハナシア</t>
    </rPh>
    <rPh sb="22" eb="24">
      <t>ジブン</t>
    </rPh>
    <rPh sb="26" eb="27">
      <t>スス</t>
    </rPh>
    <rPh sb="29" eb="31">
      <t>サンカ</t>
    </rPh>
    <rPh sb="37" eb="40">
      <t>コウテイテキ</t>
    </rPh>
    <rPh sb="41" eb="43">
      <t>カイトウ</t>
    </rPh>
    <rPh sb="45" eb="47">
      <t>ジドウ</t>
    </rPh>
    <rPh sb="48" eb="50">
      <t>ワリアイ</t>
    </rPh>
    <rPh sb="52" eb="53">
      <t>シ</t>
    </rPh>
    <rPh sb="54" eb="56">
      <t>コウテイ</t>
    </rPh>
    <rPh sb="56" eb="57">
      <t>ワリ</t>
    </rPh>
    <rPh sb="57" eb="58">
      <t>ア</t>
    </rPh>
    <rPh sb="59" eb="61">
      <t>ウワマワ</t>
    </rPh>
    <phoneticPr fontId="2"/>
  </si>
  <si>
    <t>●情報と情報との関係について理解し，文章の情報を整理する問題では，市の平均正答率をやや下回った。
●情報と情報との関係について理解し，目的に応じて，文章を簡単に書く問題では，市の平均正答率を大きく下回った。</t>
    <rPh sb="43" eb="45">
      <t>シタマワ</t>
    </rPh>
    <rPh sb="67" eb="69">
      <t>モクテキ</t>
    </rPh>
    <rPh sb="70" eb="71">
      <t>オウ</t>
    </rPh>
    <rPh sb="74" eb="76">
      <t>ブンショウ</t>
    </rPh>
    <rPh sb="77" eb="79">
      <t>カンタン</t>
    </rPh>
    <rPh sb="95" eb="96">
      <t>オオ</t>
    </rPh>
    <phoneticPr fontId="2"/>
  </si>
  <si>
    <t>・新出漢字の練習で，音読み・訓読みを意識させながら，成り立ちや由来について触れるようにする。また，5年時に学習した和語，漢語，外来語について復習し，知識の定着を図る。</t>
    <rPh sb="1" eb="3">
      <t>シンシュツ</t>
    </rPh>
    <rPh sb="3" eb="5">
      <t>カンジ</t>
    </rPh>
    <rPh sb="6" eb="8">
      <t>レンシュウ</t>
    </rPh>
    <rPh sb="10" eb="12">
      <t>オンヨ</t>
    </rPh>
    <rPh sb="14" eb="16">
      <t>クンヨ</t>
    </rPh>
    <rPh sb="18" eb="20">
      <t>イシキ</t>
    </rPh>
    <rPh sb="26" eb="27">
      <t>ナ</t>
    </rPh>
    <rPh sb="28" eb="29">
      <t>タ</t>
    </rPh>
    <rPh sb="31" eb="33">
      <t>ユライ</t>
    </rPh>
    <rPh sb="37" eb="38">
      <t>フ</t>
    </rPh>
    <rPh sb="50" eb="51">
      <t>ネン</t>
    </rPh>
    <rPh sb="51" eb="52">
      <t>ジ</t>
    </rPh>
    <rPh sb="53" eb="55">
      <t>ガクシュウ</t>
    </rPh>
    <rPh sb="57" eb="59">
      <t>ワゴ</t>
    </rPh>
    <rPh sb="60" eb="62">
      <t>カンゴ</t>
    </rPh>
    <rPh sb="63" eb="66">
      <t>ガイライゴ</t>
    </rPh>
    <rPh sb="70" eb="72">
      <t>フクシュウ</t>
    </rPh>
    <rPh sb="74" eb="76">
      <t>チシキ</t>
    </rPh>
    <rPh sb="77" eb="79">
      <t>テイチャク</t>
    </rPh>
    <rPh sb="80" eb="81">
      <t>ハカ</t>
    </rPh>
    <phoneticPr fontId="2"/>
  </si>
  <si>
    <t>・授業で学習した内容について，資料集やインターネット等で詳しく調べ，自分たちの生活と関連に気付かせ，身近な問題として捉えさせる。</t>
    <rPh sb="42" eb="44">
      <t>カンレン</t>
    </rPh>
    <rPh sb="45" eb="47">
      <t>キヅ</t>
    </rPh>
    <phoneticPr fontId="2"/>
  </si>
  <si>
    <t xml:space="preserve">○米の品質を高める工夫を問う問題は市の平均正答率を上回った。
</t>
    <rPh sb="1" eb="2">
      <t>コメ</t>
    </rPh>
    <rPh sb="3" eb="5">
      <t>ヒンシツ</t>
    </rPh>
    <rPh sb="6" eb="7">
      <t>タカ</t>
    </rPh>
    <rPh sb="9" eb="11">
      <t>クフウ</t>
    </rPh>
    <rPh sb="12" eb="13">
      <t>ト</t>
    </rPh>
    <rPh sb="14" eb="16">
      <t>モンダイ</t>
    </rPh>
    <rPh sb="17" eb="18">
      <t>シ</t>
    </rPh>
    <rPh sb="19" eb="21">
      <t>ヘイキン</t>
    </rPh>
    <rPh sb="21" eb="23">
      <t>セイトウ</t>
    </rPh>
    <rPh sb="23" eb="24">
      <t>リツ</t>
    </rPh>
    <rPh sb="25" eb="27">
      <t>ウワマワ</t>
    </rPh>
    <phoneticPr fontId="2"/>
  </si>
  <si>
    <t>・日本の食糧生産について問題意識が高まるよう，ニュース等で取り上げられた話題などを示したり，資料集を活用したりして，引き続き関心をもって学習を進める。</t>
    <rPh sb="46" eb="48">
      <t>シリョウ</t>
    </rPh>
    <rPh sb="48" eb="49">
      <t>シュウ</t>
    </rPh>
    <rPh sb="50" eb="52">
      <t>カツヨウ</t>
    </rPh>
    <rPh sb="58" eb="59">
      <t>ヒ</t>
    </rPh>
    <rPh sb="60" eb="61">
      <t>ツヅ</t>
    </rPh>
    <phoneticPr fontId="2"/>
  </si>
  <si>
    <t>○鎌倉時代の元寇への理解を問う問題では市の平均正答率を上回った。
○豊臣秀吉が行った検地と刀狩について，政策の意図を判断する問題では，市の平均正答率を上回った。
●豊臣秀吉の朝鮮出兵への理解を問う問題では市の平均正答率を下回った。</t>
    <rPh sb="1" eb="3">
      <t>カマクラ</t>
    </rPh>
    <rPh sb="3" eb="5">
      <t>ジダイ</t>
    </rPh>
    <rPh sb="6" eb="8">
      <t>ゲンコウ</t>
    </rPh>
    <rPh sb="10" eb="12">
      <t>リカイ</t>
    </rPh>
    <rPh sb="13" eb="14">
      <t>ト</t>
    </rPh>
    <rPh sb="15" eb="17">
      <t>モンダイ</t>
    </rPh>
    <rPh sb="19" eb="20">
      <t>シ</t>
    </rPh>
    <rPh sb="21" eb="23">
      <t>ヘイキン</t>
    </rPh>
    <rPh sb="23" eb="25">
      <t>セイトウ</t>
    </rPh>
    <rPh sb="25" eb="26">
      <t>リツ</t>
    </rPh>
    <rPh sb="27" eb="29">
      <t>ウワマワ</t>
    </rPh>
    <rPh sb="52" eb="54">
      <t>セイサク</t>
    </rPh>
    <rPh sb="55" eb="57">
      <t>イト</t>
    </rPh>
    <rPh sb="69" eb="71">
      <t>ヘイキン</t>
    </rPh>
    <rPh sb="82" eb="84">
      <t>トヨトミ</t>
    </rPh>
    <rPh sb="84" eb="86">
      <t>ヒデヨシ</t>
    </rPh>
    <rPh sb="87" eb="89">
      <t>チョウセン</t>
    </rPh>
    <rPh sb="89" eb="91">
      <t>シュッペイ</t>
    </rPh>
    <rPh sb="93" eb="95">
      <t>リカイ</t>
    </rPh>
    <rPh sb="96" eb="97">
      <t>ト</t>
    </rPh>
    <rPh sb="98" eb="100">
      <t>モンダイ</t>
    </rPh>
    <rPh sb="102" eb="103">
      <t>シ</t>
    </rPh>
    <rPh sb="104" eb="106">
      <t>ヘイキン</t>
    </rPh>
    <rPh sb="106" eb="108">
      <t>セイトウ</t>
    </rPh>
    <rPh sb="108" eb="109">
      <t>リツ</t>
    </rPh>
    <rPh sb="110" eb="112">
      <t>シタマワ</t>
    </rPh>
    <phoneticPr fontId="2"/>
  </si>
  <si>
    <t>・それぞれの時代の重要な人物について，行った政策や人物相互の関連を押さえる指導を行い，理解を深めさせていく。
・自主学習等で主体的な学びを進める。</t>
    <phoneticPr fontId="2"/>
  </si>
  <si>
    <t>○資料に着目して，スーパーマーケットで情報を活用するメリットとしてふさわしいものを判断する問題では，市の平均正答率を上回った。</t>
    <rPh sb="52" eb="54">
      <t>ヘイキン</t>
    </rPh>
    <phoneticPr fontId="2"/>
  </si>
  <si>
    <t>○基本的人権の尊重について，生活の中の具体的事例を基に判断する問題では，市の平均正答率を大きく上回った。
○税金について理解しているかを問う問題では，市の平均正答率を上回った。
●国会で法律や予算ができるまでを問う問題では，市の平均正答率を下回った。</t>
    <rPh sb="38" eb="40">
      <t>ヘイキン</t>
    </rPh>
    <rPh sb="77" eb="79">
      <t>ヘイキン</t>
    </rPh>
    <rPh sb="90" eb="92">
      <t>コッカイ</t>
    </rPh>
    <rPh sb="93" eb="95">
      <t>ホウリツ</t>
    </rPh>
    <rPh sb="96" eb="98">
      <t>ヨサン</t>
    </rPh>
    <rPh sb="105" eb="106">
      <t>ト</t>
    </rPh>
    <rPh sb="107" eb="109">
      <t>モンダイ</t>
    </rPh>
    <rPh sb="112" eb="113">
      <t>シ</t>
    </rPh>
    <rPh sb="114" eb="116">
      <t>ヘイキン</t>
    </rPh>
    <rPh sb="116" eb="118">
      <t>セイトウ</t>
    </rPh>
    <rPh sb="118" eb="119">
      <t>リツ</t>
    </rPh>
    <rPh sb="120" eb="122">
      <t>シタマワ</t>
    </rPh>
    <phoneticPr fontId="2"/>
  </si>
  <si>
    <t>〇小数の乗法の文章問題を表した図の構造をとらえる問題では，市の平均正答率を上回った。　　　　　　　　　　　　　〇小数第一位÷小数第一位=小数第一位の計算問題の正答率は市の平均正答率を上回った。　　　　　　　　　　　　　　　　　　　　　　　　　　　　●小数第一位×小数第一位の計算問題の正答率は市の平均正答率を大きく下回った。
●２つの文字を使って表された式について，一方の文字の値から他方の文字の値を求める問題では，市の平均正答率を下回った。</t>
    <rPh sb="1" eb="3">
      <t>ショウスウ</t>
    </rPh>
    <rPh sb="4" eb="5">
      <t>ノ</t>
    </rPh>
    <rPh sb="5" eb="6">
      <t>ホウ</t>
    </rPh>
    <rPh sb="7" eb="9">
      <t>ブンショウ</t>
    </rPh>
    <rPh sb="9" eb="11">
      <t>モンダイ</t>
    </rPh>
    <rPh sb="12" eb="13">
      <t>アラワ</t>
    </rPh>
    <rPh sb="15" eb="16">
      <t>ズ</t>
    </rPh>
    <rPh sb="17" eb="19">
      <t>コウゾウ</t>
    </rPh>
    <rPh sb="24" eb="26">
      <t>モンダイ</t>
    </rPh>
    <rPh sb="29" eb="30">
      <t>シ</t>
    </rPh>
    <rPh sb="31" eb="33">
      <t>ヘイキン</t>
    </rPh>
    <rPh sb="33" eb="36">
      <t>セイトウリツ</t>
    </rPh>
    <rPh sb="37" eb="38">
      <t>ウエ</t>
    </rPh>
    <rPh sb="38" eb="39">
      <t>マワ</t>
    </rPh>
    <rPh sb="56" eb="58">
      <t>ショウスウ</t>
    </rPh>
    <rPh sb="58" eb="59">
      <t>ダイ</t>
    </rPh>
    <rPh sb="59" eb="61">
      <t>イチイ</t>
    </rPh>
    <rPh sb="62" eb="64">
      <t>ショウスウ</t>
    </rPh>
    <rPh sb="64" eb="65">
      <t>ダイ</t>
    </rPh>
    <rPh sb="65" eb="67">
      <t>イチイ</t>
    </rPh>
    <rPh sb="68" eb="70">
      <t>ショウスウ</t>
    </rPh>
    <rPh sb="70" eb="71">
      <t>ダイ</t>
    </rPh>
    <rPh sb="71" eb="73">
      <t>イチイ</t>
    </rPh>
    <rPh sb="74" eb="76">
      <t>ケイサン</t>
    </rPh>
    <rPh sb="76" eb="78">
      <t>モンダイ</t>
    </rPh>
    <rPh sb="79" eb="81">
      <t>セイトウ</t>
    </rPh>
    <rPh sb="81" eb="82">
      <t>リツ</t>
    </rPh>
    <rPh sb="83" eb="84">
      <t>シ</t>
    </rPh>
    <rPh sb="85" eb="87">
      <t>ヘイキン</t>
    </rPh>
    <rPh sb="87" eb="90">
      <t>セイトウリツ</t>
    </rPh>
    <rPh sb="91" eb="93">
      <t>ウワマワ</t>
    </rPh>
    <rPh sb="148" eb="153">
      <t>ヘイキンセイトウリツ</t>
    </rPh>
    <rPh sb="154" eb="155">
      <t>オオ</t>
    </rPh>
    <rPh sb="157" eb="159">
      <t>シタマワ</t>
    </rPh>
    <rPh sb="212" eb="215">
      <t>セイトウリツ</t>
    </rPh>
    <phoneticPr fontId="2"/>
  </si>
  <si>
    <t>〇三角柱の展開図を組み立てたときに重なる頂点についての問題では，市の平均正答率を上回った。　　　　　　　　●図に示された四角柱の内角の和の求め方を説明する問題では，市の平均正答率を下回った。　　　　　　　　　　</t>
    <rPh sb="1" eb="4">
      <t>サンカクチュウ</t>
    </rPh>
    <rPh sb="5" eb="8">
      <t>テンカイズ</t>
    </rPh>
    <rPh sb="9" eb="10">
      <t>ク</t>
    </rPh>
    <rPh sb="11" eb="12">
      <t>タ</t>
    </rPh>
    <rPh sb="17" eb="18">
      <t>カサ</t>
    </rPh>
    <rPh sb="20" eb="22">
      <t>チョウテン</t>
    </rPh>
    <rPh sb="27" eb="29">
      <t>モンダイ</t>
    </rPh>
    <rPh sb="32" eb="33">
      <t>シ</t>
    </rPh>
    <rPh sb="34" eb="36">
      <t>ヘイキン</t>
    </rPh>
    <rPh sb="36" eb="39">
      <t>セイトウリツ</t>
    </rPh>
    <rPh sb="40" eb="41">
      <t>ウエ</t>
    </rPh>
    <rPh sb="41" eb="42">
      <t>マワ</t>
    </rPh>
    <rPh sb="54" eb="55">
      <t>ズ</t>
    </rPh>
    <rPh sb="56" eb="57">
      <t>シメ</t>
    </rPh>
    <rPh sb="60" eb="63">
      <t>シカクチュウ</t>
    </rPh>
    <rPh sb="64" eb="66">
      <t>ナイカク</t>
    </rPh>
    <rPh sb="67" eb="68">
      <t>ワ</t>
    </rPh>
    <rPh sb="69" eb="70">
      <t>モト</t>
    </rPh>
    <rPh sb="71" eb="72">
      <t>カタ</t>
    </rPh>
    <rPh sb="73" eb="75">
      <t>セツメイ</t>
    </rPh>
    <rPh sb="77" eb="79">
      <t>モンダイ</t>
    </rPh>
    <rPh sb="82" eb="83">
      <t>シ</t>
    </rPh>
    <rPh sb="84" eb="86">
      <t>ヘイキン</t>
    </rPh>
    <rPh sb="86" eb="89">
      <t>セイトウリツ</t>
    </rPh>
    <rPh sb="90" eb="92">
      <t>シタマワ</t>
    </rPh>
    <phoneticPr fontId="2"/>
  </si>
  <si>
    <t>〇百分率について理解し，割引後の値段を求める問題の正答率は，市の平均正答率を上回った。
●速さの単位の関係を理解し，分速を秒速や時速に直す問題の正答率は，市の平均正答率を大きく下回った。</t>
    <rPh sb="1" eb="4">
      <t>ヒャクブンリツ</t>
    </rPh>
    <rPh sb="8" eb="10">
      <t>リカイ</t>
    </rPh>
    <rPh sb="12" eb="14">
      <t>ワリビキ</t>
    </rPh>
    <rPh sb="14" eb="15">
      <t>ゴ</t>
    </rPh>
    <rPh sb="16" eb="18">
      <t>ネダン</t>
    </rPh>
    <rPh sb="19" eb="20">
      <t>モト</t>
    </rPh>
    <rPh sb="22" eb="24">
      <t>モンダイ</t>
    </rPh>
    <rPh sb="25" eb="27">
      <t>セイトウ</t>
    </rPh>
    <rPh sb="27" eb="28">
      <t>リツ</t>
    </rPh>
    <rPh sb="30" eb="31">
      <t>シ</t>
    </rPh>
    <rPh sb="32" eb="34">
      <t>ヘイキン</t>
    </rPh>
    <rPh sb="34" eb="37">
      <t>セイトウリツ</t>
    </rPh>
    <rPh sb="38" eb="40">
      <t>ウワマワ</t>
    </rPh>
    <rPh sb="45" eb="46">
      <t>ハヤ</t>
    </rPh>
    <rPh sb="48" eb="50">
      <t>タンイ</t>
    </rPh>
    <rPh sb="51" eb="53">
      <t>カンケイ</t>
    </rPh>
    <rPh sb="54" eb="56">
      <t>リカイ</t>
    </rPh>
    <rPh sb="58" eb="60">
      <t>フンソク</t>
    </rPh>
    <rPh sb="61" eb="63">
      <t>ビョウソク</t>
    </rPh>
    <rPh sb="64" eb="66">
      <t>ジソク</t>
    </rPh>
    <rPh sb="67" eb="68">
      <t>ナオ</t>
    </rPh>
    <rPh sb="69" eb="71">
      <t>モンダイ</t>
    </rPh>
    <rPh sb="72" eb="74">
      <t>セイトウ</t>
    </rPh>
    <rPh sb="74" eb="75">
      <t>リツ</t>
    </rPh>
    <rPh sb="77" eb="78">
      <t>シ</t>
    </rPh>
    <rPh sb="79" eb="81">
      <t>ヘイキン</t>
    </rPh>
    <rPh sb="81" eb="84">
      <t>セイトウリツ</t>
    </rPh>
    <rPh sb="85" eb="86">
      <t>オオ</t>
    </rPh>
    <rPh sb="88" eb="90">
      <t>シタマワ</t>
    </rPh>
    <phoneticPr fontId="2"/>
  </si>
  <si>
    <t>○度数分布表を完成させる問題の正答率は，市の平均を大きく上回った。
〇円グラフから割合を読み取る問題の正答率は，市の平均正答率を上回った。
●平均から全体の量を推測する問題の正答率は，市の平均正答率を大きく下回った。
●ドットプロットから最頻値と中央値を読み取る問題の正答率は，市の平均正答率を下回った。</t>
    <rPh sb="1" eb="3">
      <t>ドスウ</t>
    </rPh>
    <rPh sb="3" eb="5">
      <t>ブンプ</t>
    </rPh>
    <rPh sb="5" eb="6">
      <t>ヒョウ</t>
    </rPh>
    <rPh sb="7" eb="9">
      <t>カンセイ</t>
    </rPh>
    <rPh sb="12" eb="14">
      <t>モンダイ</t>
    </rPh>
    <rPh sb="15" eb="17">
      <t>セイトウ</t>
    </rPh>
    <rPh sb="17" eb="18">
      <t>リツ</t>
    </rPh>
    <rPh sb="20" eb="21">
      <t>シ</t>
    </rPh>
    <rPh sb="22" eb="24">
      <t>ヘイキン</t>
    </rPh>
    <rPh sb="25" eb="26">
      <t>オオ</t>
    </rPh>
    <rPh sb="28" eb="30">
      <t>ウワマワ</t>
    </rPh>
    <rPh sb="35" eb="36">
      <t>エン</t>
    </rPh>
    <rPh sb="41" eb="43">
      <t>ワリアイ</t>
    </rPh>
    <rPh sb="44" eb="45">
      <t>ヨ</t>
    </rPh>
    <rPh sb="46" eb="47">
      <t>ト</t>
    </rPh>
    <rPh sb="48" eb="50">
      <t>モンダイ</t>
    </rPh>
    <rPh sb="51" eb="53">
      <t>セイトウ</t>
    </rPh>
    <rPh sb="53" eb="54">
      <t>リツ</t>
    </rPh>
    <rPh sb="56" eb="57">
      <t>シ</t>
    </rPh>
    <rPh sb="58" eb="60">
      <t>ヘイキン</t>
    </rPh>
    <rPh sb="60" eb="63">
      <t>セイトウリツ</t>
    </rPh>
    <rPh sb="64" eb="66">
      <t>ウワマワ</t>
    </rPh>
    <rPh sb="71" eb="73">
      <t>ヘイキン</t>
    </rPh>
    <rPh sb="75" eb="77">
      <t>ゼンタイ</t>
    </rPh>
    <rPh sb="78" eb="79">
      <t>リョウ</t>
    </rPh>
    <rPh sb="80" eb="82">
      <t>スイソク</t>
    </rPh>
    <rPh sb="84" eb="86">
      <t>モンダイ</t>
    </rPh>
    <rPh sb="87" eb="89">
      <t>セイトウ</t>
    </rPh>
    <rPh sb="89" eb="90">
      <t>リツ</t>
    </rPh>
    <rPh sb="92" eb="93">
      <t>シ</t>
    </rPh>
    <rPh sb="94" eb="96">
      <t>ヘイキン</t>
    </rPh>
    <rPh sb="96" eb="99">
      <t>セイトウリツ</t>
    </rPh>
    <rPh sb="100" eb="101">
      <t>オオ</t>
    </rPh>
    <rPh sb="103" eb="105">
      <t>シタマワ</t>
    </rPh>
    <rPh sb="119" eb="122">
      <t>サイヒンチ</t>
    </rPh>
    <rPh sb="123" eb="125">
      <t>チュウオウ</t>
    </rPh>
    <rPh sb="125" eb="126">
      <t>チ</t>
    </rPh>
    <rPh sb="127" eb="128">
      <t>ヨ</t>
    </rPh>
    <rPh sb="129" eb="130">
      <t>ト</t>
    </rPh>
    <rPh sb="131" eb="133">
      <t>モンダイ</t>
    </rPh>
    <rPh sb="134" eb="136">
      <t>セイトウ</t>
    </rPh>
    <rPh sb="136" eb="137">
      <t>リツ</t>
    </rPh>
    <rPh sb="139" eb="140">
      <t>シ</t>
    </rPh>
    <rPh sb="141" eb="143">
      <t>ヘイキン</t>
    </rPh>
    <rPh sb="143" eb="146">
      <t>セイトウリツ</t>
    </rPh>
    <rPh sb="147" eb="149">
      <t>シタマワ</t>
    </rPh>
    <phoneticPr fontId="2"/>
  </si>
  <si>
    <t>〇物の燃え方の実験の結果の検討や改善に関する問題では，市の平均正答率を上回った。
○ミョウバンが水に溶ける量をグラフをもとに問う問題では，市の平均正答率を上回った。
●水よう液の性質の問題では，3問とも市の平均正答率を下回った。特に未知の水溶液を特定する実験方法のを計画する問題では，校内正答率が15.6％と低い結果となった。
●電磁石でコイルを問う問題では，市の平均正答率を下回った。</t>
    <rPh sb="1" eb="2">
      <t>モノ</t>
    </rPh>
    <rPh sb="3" eb="4">
      <t>モ</t>
    </rPh>
    <rPh sb="5" eb="6">
      <t>カタ</t>
    </rPh>
    <rPh sb="7" eb="9">
      <t>ジッケン</t>
    </rPh>
    <rPh sb="10" eb="12">
      <t>ケッカ</t>
    </rPh>
    <rPh sb="13" eb="15">
      <t>ケントウ</t>
    </rPh>
    <rPh sb="16" eb="18">
      <t>カイゼン</t>
    </rPh>
    <rPh sb="19" eb="20">
      <t>カン</t>
    </rPh>
    <rPh sb="22" eb="24">
      <t>モンダイ</t>
    </rPh>
    <rPh sb="48" eb="49">
      <t>ミズ</t>
    </rPh>
    <rPh sb="50" eb="51">
      <t>ト</t>
    </rPh>
    <rPh sb="53" eb="54">
      <t>リョウ</t>
    </rPh>
    <rPh sb="62" eb="63">
      <t>ト</t>
    </rPh>
    <rPh sb="64" eb="66">
      <t>モンダイ</t>
    </rPh>
    <rPh sb="84" eb="85">
      <t>ミズ</t>
    </rPh>
    <rPh sb="87" eb="88">
      <t>エキ</t>
    </rPh>
    <rPh sb="89" eb="91">
      <t>セイシツ</t>
    </rPh>
    <rPh sb="92" eb="94">
      <t>モンダイ</t>
    </rPh>
    <rPh sb="98" eb="99">
      <t>モン</t>
    </rPh>
    <rPh sb="109" eb="111">
      <t>シタマワ</t>
    </rPh>
    <rPh sb="114" eb="115">
      <t>トク</t>
    </rPh>
    <rPh sb="116" eb="118">
      <t>ミチ</t>
    </rPh>
    <rPh sb="119" eb="122">
      <t>スイヨウエキ</t>
    </rPh>
    <rPh sb="123" eb="125">
      <t>トクテイ</t>
    </rPh>
    <rPh sb="127" eb="129">
      <t>ジッケン</t>
    </rPh>
    <rPh sb="129" eb="131">
      <t>ホウホウ</t>
    </rPh>
    <rPh sb="133" eb="135">
      <t>ケイカク</t>
    </rPh>
    <rPh sb="137" eb="139">
      <t>モンダイ</t>
    </rPh>
    <rPh sb="142" eb="144">
      <t>コウナイ</t>
    </rPh>
    <rPh sb="144" eb="146">
      <t>セイトウ</t>
    </rPh>
    <rPh sb="146" eb="147">
      <t>リツ</t>
    </rPh>
    <rPh sb="154" eb="155">
      <t>ヒク</t>
    </rPh>
    <rPh sb="156" eb="158">
      <t>ケッカ</t>
    </rPh>
    <rPh sb="165" eb="168">
      <t>デンジシャク</t>
    </rPh>
    <rPh sb="173" eb="174">
      <t>ト</t>
    </rPh>
    <rPh sb="175" eb="177">
      <t>モンダイ</t>
    </rPh>
    <rPh sb="188" eb="189">
      <t>シタ</t>
    </rPh>
    <phoneticPr fontId="2"/>
  </si>
  <si>
    <t>・木の燃え方と空気のながれに関する知識や考察する力がついてきている。実験からすぐに結果を出すだけでなく，確認のための実験やその方法について考える時間を設ける。
・実験を通して体験したことを，考察や振り返りの時間に確認し，今後も知識の定着を図る。
・実験結果を記録するだけでなく，考察を文章化したり，他の実験と比べて基礎的な性質を表にまとめたりして，知識の定着を図る。
・押さえたい大切な言葉は，意図的に何度も使い，知識の定着を図る。</t>
    <rPh sb="1" eb="2">
      <t>キ</t>
    </rPh>
    <rPh sb="3" eb="4">
      <t>モ</t>
    </rPh>
    <rPh sb="5" eb="6">
      <t>カタ</t>
    </rPh>
    <rPh sb="7" eb="9">
      <t>クウキ</t>
    </rPh>
    <rPh sb="14" eb="15">
      <t>カン</t>
    </rPh>
    <rPh sb="17" eb="19">
      <t>チシキ</t>
    </rPh>
    <rPh sb="20" eb="22">
      <t>コウサツ</t>
    </rPh>
    <rPh sb="24" eb="25">
      <t>チカラ</t>
    </rPh>
    <rPh sb="81" eb="83">
      <t>ジッケン</t>
    </rPh>
    <rPh sb="84" eb="85">
      <t>トオ</t>
    </rPh>
    <rPh sb="87" eb="89">
      <t>タイケン</t>
    </rPh>
    <rPh sb="95" eb="97">
      <t>コウサツ</t>
    </rPh>
    <rPh sb="98" eb="99">
      <t>フ</t>
    </rPh>
    <rPh sb="100" eb="101">
      <t>カエ</t>
    </rPh>
    <rPh sb="103" eb="105">
      <t>ジカン</t>
    </rPh>
    <rPh sb="106" eb="108">
      <t>カクニン</t>
    </rPh>
    <rPh sb="110" eb="112">
      <t>コンゴ</t>
    </rPh>
    <rPh sb="113" eb="115">
      <t>チシキ</t>
    </rPh>
    <rPh sb="116" eb="118">
      <t>テイチャク</t>
    </rPh>
    <rPh sb="119" eb="120">
      <t>ハカ</t>
    </rPh>
    <rPh sb="124" eb="126">
      <t>ジッケン</t>
    </rPh>
    <rPh sb="126" eb="128">
      <t>ケッカ</t>
    </rPh>
    <rPh sb="129" eb="131">
      <t>キロク</t>
    </rPh>
    <rPh sb="140" eb="141">
      <t>ホカ</t>
    </rPh>
    <rPh sb="142" eb="144">
      <t>ジッケン</t>
    </rPh>
    <rPh sb="145" eb="146">
      <t>クラ</t>
    </rPh>
    <rPh sb="152" eb="154">
      <t>チシキスイヨウエキ</t>
    </rPh>
    <rPh sb="185" eb="186">
      <t>オ</t>
    </rPh>
    <rPh sb="190" eb="192">
      <t>タイセツ</t>
    </rPh>
    <rPh sb="193" eb="195">
      <t>コトバ</t>
    </rPh>
    <rPh sb="197" eb="200">
      <t>イトテキ</t>
    </rPh>
    <rPh sb="201" eb="203">
      <t>ナンド</t>
    </rPh>
    <rPh sb="204" eb="205">
      <t>ツカ</t>
    </rPh>
    <rPh sb="207" eb="209">
      <t>チシキ</t>
    </rPh>
    <rPh sb="210" eb="212">
      <t>テイチャク</t>
    </rPh>
    <rPh sb="213" eb="214">
      <t>ハカ</t>
    </rPh>
    <phoneticPr fontId="2"/>
  </si>
  <si>
    <t xml:space="preserve">○ホウセンカの蒸散の様子に関する問題では，市の平均正答率を上回った。
 〇台風と自然災害の学習において，映像資料を活用することで，台風の通過時期とそれによる災害について理解することができた。
〇月と太陽の位置関係や月の形の見え方に関する問題では，市の平均正答率を上回った。
●唾液によるでんぷんの変化について回答する問題では，市の平均正答率を下回った。
●台風の通過後にダムの水位が上がる理由を自由記述で答える問題では，正答率が低かった。自分の考えを文章で表すことが十分に身に付いていないと考えられる。
</t>
    <rPh sb="7" eb="9">
      <t>ジョウサン</t>
    </rPh>
    <rPh sb="10" eb="12">
      <t>ヨウス</t>
    </rPh>
    <rPh sb="13" eb="14">
      <t>カン</t>
    </rPh>
    <rPh sb="16" eb="18">
      <t>モンダイ</t>
    </rPh>
    <rPh sb="21" eb="22">
      <t>シ</t>
    </rPh>
    <rPh sb="23" eb="25">
      <t>ヘイキン</t>
    </rPh>
    <rPh sb="25" eb="27">
      <t>セイトウ</t>
    </rPh>
    <rPh sb="27" eb="28">
      <t>リツ</t>
    </rPh>
    <rPh sb="29" eb="31">
      <t>ウワマワ</t>
    </rPh>
    <rPh sb="138" eb="140">
      <t>ダエキ</t>
    </rPh>
    <rPh sb="148" eb="150">
      <t>ヘンカ</t>
    </rPh>
    <rPh sb="154" eb="156">
      <t>カイトウ</t>
    </rPh>
    <rPh sb="158" eb="160">
      <t>モンダイ</t>
    </rPh>
    <rPh sb="163" eb="164">
      <t>シ</t>
    </rPh>
    <rPh sb="165" eb="167">
      <t>ヘイキン</t>
    </rPh>
    <rPh sb="167" eb="169">
      <t>セイトウ</t>
    </rPh>
    <rPh sb="169" eb="170">
      <t>リツ</t>
    </rPh>
    <rPh sb="171" eb="173">
      <t>シタマワ</t>
    </rPh>
    <rPh sb="178" eb="180">
      <t>タイフウ</t>
    </rPh>
    <rPh sb="181" eb="183">
      <t>ツウカ</t>
    </rPh>
    <rPh sb="183" eb="184">
      <t>ゴ</t>
    </rPh>
    <rPh sb="188" eb="190">
      <t>スイイ</t>
    </rPh>
    <rPh sb="191" eb="192">
      <t>ア</t>
    </rPh>
    <rPh sb="194" eb="196">
      <t>リユウ</t>
    </rPh>
    <rPh sb="197" eb="199">
      <t>ジユウ</t>
    </rPh>
    <rPh sb="199" eb="201">
      <t>キジュツ</t>
    </rPh>
    <rPh sb="202" eb="203">
      <t>コタ</t>
    </rPh>
    <rPh sb="205" eb="207">
      <t>モンダイ</t>
    </rPh>
    <rPh sb="210" eb="212">
      <t>セイトウ</t>
    </rPh>
    <rPh sb="212" eb="213">
      <t>リツ</t>
    </rPh>
    <rPh sb="214" eb="215">
      <t>ヒク</t>
    </rPh>
    <rPh sb="219" eb="221">
      <t>ジブン</t>
    </rPh>
    <rPh sb="222" eb="223">
      <t>カンガ</t>
    </rPh>
    <rPh sb="225" eb="227">
      <t>ブンショウ</t>
    </rPh>
    <rPh sb="228" eb="229">
      <t>アラワ</t>
    </rPh>
    <rPh sb="233" eb="235">
      <t>ジュウブン</t>
    </rPh>
    <rPh sb="236" eb="237">
      <t>ミ</t>
    </rPh>
    <rPh sb="238" eb="239">
      <t>ツ</t>
    </rPh>
    <rPh sb="245" eb="246">
      <t>カンガ</t>
    </rPh>
    <phoneticPr fontId="2"/>
  </si>
  <si>
    <t xml:space="preserve">  ペアやグループなどでの話合い活動を積極的に取り入れることで，自信をもって発表したり，意欲的に学習に取り組んだりできるよう支援している。</t>
    <rPh sb="13" eb="15">
      <t>ハナシア</t>
    </rPh>
    <rPh sb="16" eb="18">
      <t>カツドウ</t>
    </rPh>
    <rPh sb="19" eb="22">
      <t>セッキョクテキ</t>
    </rPh>
    <rPh sb="23" eb="24">
      <t>ト</t>
    </rPh>
    <rPh sb="25" eb="26">
      <t>イ</t>
    </rPh>
    <rPh sb="32" eb="34">
      <t>ジシン</t>
    </rPh>
    <rPh sb="38" eb="40">
      <t>ハッピョウ</t>
    </rPh>
    <rPh sb="44" eb="47">
      <t>イヨクテキ</t>
    </rPh>
    <rPh sb="48" eb="50">
      <t>ガクシュウ</t>
    </rPh>
    <rPh sb="51" eb="52">
      <t>ト</t>
    </rPh>
    <rPh sb="53" eb="54">
      <t>ク</t>
    </rPh>
    <rPh sb="62" eb="64">
      <t>シエン</t>
    </rPh>
    <phoneticPr fontId="2"/>
  </si>
  <si>
    <t>・３～６年生では「宿題はきちんとやり，期限までに提出している」に肯定的に回答をした児童の割合が８０％以上だが，「自分で計画を立てて，家庭学習に取り組んでいる」の設問では，全ての学年で市の肯定割合を大きく下回っている。</t>
    <rPh sb="4" eb="5">
      <t>ネン</t>
    </rPh>
    <rPh sb="5" eb="6">
      <t>セイ</t>
    </rPh>
    <rPh sb="9" eb="11">
      <t>シュクダイ</t>
    </rPh>
    <rPh sb="19" eb="21">
      <t>キゲン</t>
    </rPh>
    <rPh sb="24" eb="26">
      <t>テイシュツ</t>
    </rPh>
    <rPh sb="32" eb="34">
      <t>コウテイ</t>
    </rPh>
    <rPh sb="34" eb="35">
      <t>テキ</t>
    </rPh>
    <rPh sb="36" eb="38">
      <t>カイトウ</t>
    </rPh>
    <rPh sb="41" eb="43">
      <t>ジドウ</t>
    </rPh>
    <rPh sb="44" eb="46">
      <t>ワリアイ</t>
    </rPh>
    <rPh sb="50" eb="52">
      <t>イジョウ</t>
    </rPh>
    <rPh sb="56" eb="58">
      <t>ジブン</t>
    </rPh>
    <rPh sb="59" eb="61">
      <t>ケイカク</t>
    </rPh>
    <rPh sb="62" eb="63">
      <t>タ</t>
    </rPh>
    <rPh sb="66" eb="68">
      <t>カテイ</t>
    </rPh>
    <rPh sb="68" eb="70">
      <t>ガクシュウ</t>
    </rPh>
    <rPh sb="71" eb="72">
      <t>ト</t>
    </rPh>
    <rPh sb="73" eb="74">
      <t>ク</t>
    </rPh>
    <rPh sb="80" eb="82">
      <t>セツモン</t>
    </rPh>
    <rPh sb="85" eb="86">
      <t>スベ</t>
    </rPh>
    <rPh sb="88" eb="90">
      <t>ガクネン</t>
    </rPh>
    <rPh sb="91" eb="92">
      <t>シ</t>
    </rPh>
    <rPh sb="93" eb="95">
      <t>コウテイ</t>
    </rPh>
    <rPh sb="95" eb="97">
      <t>ワリアイ</t>
    </rPh>
    <rPh sb="98" eb="99">
      <t>オオ</t>
    </rPh>
    <rPh sb="101" eb="103">
      <t>シタマワ</t>
    </rPh>
    <phoneticPr fontId="2"/>
  </si>
  <si>
    <t>・授業内の話合いやグループ活動において，話し方・聞き方のルールを示し徹底するなどして，自分の意見や考えを的確に伝え合う取組を継続的に行う。</t>
    <phoneticPr fontId="2"/>
  </si>
  <si>
    <t>・書く目的と読み手を意識して，書きたいことをメモしたりメモを整理したりする等の活動によって，段落構成や，趣旨が伝わる表現方法の力を高める。</t>
    <rPh sb="1" eb="2">
      <t>カ</t>
    </rPh>
    <rPh sb="3" eb="5">
      <t>モクテキ</t>
    </rPh>
    <rPh sb="6" eb="7">
      <t>ヨ</t>
    </rPh>
    <rPh sb="8" eb="9">
      <t>テ</t>
    </rPh>
    <rPh sb="10" eb="12">
      <t>イシキ</t>
    </rPh>
    <rPh sb="15" eb="16">
      <t>カ</t>
    </rPh>
    <rPh sb="30" eb="32">
      <t>セイリ</t>
    </rPh>
    <rPh sb="37" eb="38">
      <t>トウ</t>
    </rPh>
    <rPh sb="39" eb="41">
      <t>カツドウ</t>
    </rPh>
    <rPh sb="46" eb="48">
      <t>ダンラク</t>
    </rPh>
    <rPh sb="48" eb="50">
      <t>コウセイ</t>
    </rPh>
    <rPh sb="52" eb="54">
      <t>シュシ</t>
    </rPh>
    <rPh sb="55" eb="56">
      <t>ツタ</t>
    </rPh>
    <rPh sb="58" eb="60">
      <t>ヒョウゲン</t>
    </rPh>
    <rPh sb="60" eb="62">
      <t>ホウホウ</t>
    </rPh>
    <rPh sb="63" eb="64">
      <t>チカラ</t>
    </rPh>
    <rPh sb="65" eb="66">
      <t>タカ</t>
    </rPh>
    <phoneticPr fontId="2"/>
  </si>
  <si>
    <t xml:space="preserve">・図形の単元では，具体的な操作活動を十分に取り入れ，実感をともなった理解を図る。　　　　　　　　　　　　　　　　　　　　
・今後も自分が考えたことを式や図や言葉を使って表現したり，友達に説明したりする活動を授業に取り入れる。
</t>
    <rPh sb="1" eb="3">
      <t>ズケイ</t>
    </rPh>
    <rPh sb="4" eb="6">
      <t>タンゲン</t>
    </rPh>
    <rPh sb="9" eb="12">
      <t>グタイテキ</t>
    </rPh>
    <rPh sb="13" eb="15">
      <t>ソウサ</t>
    </rPh>
    <rPh sb="15" eb="17">
      <t>カツドウ</t>
    </rPh>
    <rPh sb="18" eb="20">
      <t>ジュウブン</t>
    </rPh>
    <rPh sb="21" eb="22">
      <t>ト</t>
    </rPh>
    <rPh sb="23" eb="24">
      <t>イ</t>
    </rPh>
    <rPh sb="34" eb="36">
      <t>リカイ</t>
    </rPh>
    <rPh sb="37" eb="38">
      <t>ハカ</t>
    </rPh>
    <rPh sb="62" eb="64">
      <t>コンゴ</t>
    </rPh>
    <rPh sb="65" eb="67">
      <t>ジブン</t>
    </rPh>
    <rPh sb="68" eb="69">
      <t>カンガ</t>
    </rPh>
    <rPh sb="74" eb="75">
      <t>シキ</t>
    </rPh>
    <rPh sb="76" eb="77">
      <t>ズ</t>
    </rPh>
    <rPh sb="78" eb="80">
      <t>コトバ</t>
    </rPh>
    <rPh sb="81" eb="82">
      <t>ツカ</t>
    </rPh>
    <phoneticPr fontId="2"/>
  </si>
  <si>
    <t>・割合，百分率については，実生活や他教科等の学習で活用されることが多いため，より多くの具体的な場面で実感をもって課題に取り組ませ，さらに定着を図る。
・「速さ」「時間」「道のり」の公式に頼りすぎず，問題文を正しく読んでじっくり考えるという，プロセスを大切にして，時間をかけて指導する。</t>
    <rPh sb="1" eb="3">
      <t>ワリアイ</t>
    </rPh>
    <rPh sb="4" eb="7">
      <t>ヒャクブンリツ</t>
    </rPh>
    <rPh sb="13" eb="16">
      <t>ジッセイカツ</t>
    </rPh>
    <rPh sb="17" eb="20">
      <t>タキョウカ</t>
    </rPh>
    <rPh sb="20" eb="21">
      <t>トウ</t>
    </rPh>
    <rPh sb="22" eb="24">
      <t>ガクシュウ</t>
    </rPh>
    <rPh sb="25" eb="27">
      <t>カツヨウ</t>
    </rPh>
    <rPh sb="33" eb="34">
      <t>オオ</t>
    </rPh>
    <rPh sb="40" eb="41">
      <t>オオ</t>
    </rPh>
    <rPh sb="43" eb="46">
      <t>グタイテキ</t>
    </rPh>
    <rPh sb="47" eb="49">
      <t>バメン</t>
    </rPh>
    <rPh sb="50" eb="52">
      <t>ジッカン</t>
    </rPh>
    <rPh sb="56" eb="58">
      <t>カダイ</t>
    </rPh>
    <rPh sb="59" eb="60">
      <t>ト</t>
    </rPh>
    <rPh sb="61" eb="62">
      <t>ク</t>
    </rPh>
    <rPh sb="68" eb="70">
      <t>テイチャク</t>
    </rPh>
    <rPh sb="71" eb="72">
      <t>ハカ</t>
    </rPh>
    <rPh sb="77" eb="78">
      <t>ハヤ</t>
    </rPh>
    <rPh sb="81" eb="83">
      <t>ジカン</t>
    </rPh>
    <rPh sb="85" eb="86">
      <t>ミチ</t>
    </rPh>
    <rPh sb="90" eb="92">
      <t>コウシキ</t>
    </rPh>
    <rPh sb="93" eb="94">
      <t>タヨ</t>
    </rPh>
    <rPh sb="99" eb="102">
      <t>モンダイブン</t>
    </rPh>
    <rPh sb="103" eb="104">
      <t>タダ</t>
    </rPh>
    <rPh sb="106" eb="107">
      <t>ヨ</t>
    </rPh>
    <rPh sb="113" eb="114">
      <t>カンガ</t>
    </rPh>
    <rPh sb="125" eb="127">
      <t>タイセツ</t>
    </rPh>
    <rPh sb="131" eb="133">
      <t>ジカン</t>
    </rPh>
    <rPh sb="137" eb="139">
      <t>シドウ</t>
    </rPh>
    <phoneticPr fontId="2"/>
  </si>
  <si>
    <t>　家庭学習の目標時間や学習場所を各自設定し，一人一人が意欲的に取り組めるよう指導している。また，年１回，家庭学習強調週間（カテ学がんばり週間）を設け，家庭学習ノートを用いた自主学習に取り組み，提出し，称賛して，意欲を高めている。</t>
    <rPh sb="1" eb="3">
      <t>カテイ</t>
    </rPh>
    <rPh sb="3" eb="5">
      <t>ガクシュウ</t>
    </rPh>
    <rPh sb="6" eb="8">
      <t>モクヒョウ</t>
    </rPh>
    <rPh sb="8" eb="10">
      <t>ジカン</t>
    </rPh>
    <rPh sb="11" eb="13">
      <t>ガクシュウ</t>
    </rPh>
    <rPh sb="13" eb="15">
      <t>バショ</t>
    </rPh>
    <rPh sb="16" eb="18">
      <t>カクジ</t>
    </rPh>
    <rPh sb="18" eb="20">
      <t>セッテイ</t>
    </rPh>
    <rPh sb="22" eb="24">
      <t>ヒトリ</t>
    </rPh>
    <rPh sb="24" eb="26">
      <t>ヒトリ</t>
    </rPh>
    <rPh sb="27" eb="30">
      <t>イヨクテキ</t>
    </rPh>
    <rPh sb="31" eb="32">
      <t>ト</t>
    </rPh>
    <rPh sb="33" eb="34">
      <t>ク</t>
    </rPh>
    <rPh sb="38" eb="40">
      <t>シドウ</t>
    </rPh>
    <rPh sb="48" eb="49">
      <t>ネン</t>
    </rPh>
    <rPh sb="50" eb="51">
      <t>カイ</t>
    </rPh>
    <rPh sb="52" eb="54">
      <t>カテイ</t>
    </rPh>
    <rPh sb="54" eb="56">
      <t>ガクシュウ</t>
    </rPh>
    <rPh sb="56" eb="58">
      <t>キョウチョウ</t>
    </rPh>
    <rPh sb="58" eb="60">
      <t>シュウカン</t>
    </rPh>
    <rPh sb="63" eb="64">
      <t>ガク</t>
    </rPh>
    <rPh sb="68" eb="70">
      <t>シュウカン</t>
    </rPh>
    <rPh sb="72" eb="73">
      <t>モウ</t>
    </rPh>
    <rPh sb="75" eb="77">
      <t>カテイ</t>
    </rPh>
    <rPh sb="77" eb="79">
      <t>ガクシュウ</t>
    </rPh>
    <rPh sb="83" eb="84">
      <t>モチ</t>
    </rPh>
    <rPh sb="86" eb="88">
      <t>ジシュ</t>
    </rPh>
    <rPh sb="88" eb="90">
      <t>ガクシュウ</t>
    </rPh>
    <rPh sb="91" eb="92">
      <t>ト</t>
    </rPh>
    <rPh sb="93" eb="94">
      <t>ク</t>
    </rPh>
    <rPh sb="96" eb="98">
      <t>テイシュツ</t>
    </rPh>
    <rPh sb="100" eb="102">
      <t>ショウサン</t>
    </rPh>
    <rPh sb="105" eb="107">
      <t>イヨク</t>
    </rPh>
    <rPh sb="108" eb="109">
      <t>タカ</t>
    </rPh>
    <phoneticPr fontId="2"/>
  </si>
  <si>
    <t>・４～５年生の県・市の調査では，話合い活動に進んで参加している児童の割合が高いが，国・市の調査による６年生の肯定的回答の割合は低く，学年によって意識の差が見られることから，次年度は，授業の振り返りの場面などで，児童一人一人が話合うことのよさを自覚できるような声掛けを行うよう努める。
・宿題の提出については，全学年で９０％以上の肯定的回答を目指せるよう，学年や児童の実態に応じた内容や量にするなど提示方法を工夫する。また，自分で計画を立てて家庭学習を行うことについては，国・県・市の調査ともに肯定割合が低いことから，計画の立て方や，学習内容などの指導を充実させる。</t>
    <rPh sb="4" eb="6">
      <t>ネンセイ</t>
    </rPh>
    <rPh sb="7" eb="8">
      <t>ケン</t>
    </rPh>
    <rPh sb="9" eb="10">
      <t>シ</t>
    </rPh>
    <rPh sb="11" eb="13">
      <t>チョウサ</t>
    </rPh>
    <rPh sb="16" eb="18">
      <t>ハナシア</t>
    </rPh>
    <rPh sb="19" eb="21">
      <t>カツドウ</t>
    </rPh>
    <rPh sb="22" eb="23">
      <t>スス</t>
    </rPh>
    <rPh sb="25" eb="27">
      <t>サンカ</t>
    </rPh>
    <rPh sb="31" eb="33">
      <t>ジドウ</t>
    </rPh>
    <rPh sb="34" eb="36">
      <t>ワリアイ</t>
    </rPh>
    <rPh sb="37" eb="38">
      <t>タカ</t>
    </rPh>
    <rPh sb="41" eb="42">
      <t>クニ</t>
    </rPh>
    <rPh sb="43" eb="44">
      <t>シ</t>
    </rPh>
    <rPh sb="45" eb="47">
      <t>チョウサ</t>
    </rPh>
    <rPh sb="51" eb="53">
      <t>ネンセイ</t>
    </rPh>
    <rPh sb="54" eb="57">
      <t>コウテイテキ</t>
    </rPh>
    <rPh sb="57" eb="59">
      <t>カイトウ</t>
    </rPh>
    <rPh sb="60" eb="62">
      <t>ワリアイ</t>
    </rPh>
    <rPh sb="63" eb="64">
      <t>ヒク</t>
    </rPh>
    <rPh sb="66" eb="68">
      <t>ガクネン</t>
    </rPh>
    <rPh sb="72" eb="74">
      <t>イシキ</t>
    </rPh>
    <rPh sb="75" eb="76">
      <t>サ</t>
    </rPh>
    <rPh sb="77" eb="78">
      <t>ミ</t>
    </rPh>
    <rPh sb="86" eb="89">
      <t>ジネンド</t>
    </rPh>
    <rPh sb="91" eb="93">
      <t>ジュギョウ</t>
    </rPh>
    <rPh sb="94" eb="95">
      <t>フ</t>
    </rPh>
    <rPh sb="96" eb="97">
      <t>カエ</t>
    </rPh>
    <rPh sb="99" eb="101">
      <t>バメン</t>
    </rPh>
    <rPh sb="105" eb="107">
      <t>ジドウ</t>
    </rPh>
    <rPh sb="107" eb="109">
      <t>ヒトリ</t>
    </rPh>
    <rPh sb="109" eb="111">
      <t>ヒトリ</t>
    </rPh>
    <rPh sb="112" eb="114">
      <t>ハナシア</t>
    </rPh>
    <rPh sb="121" eb="123">
      <t>ジカク</t>
    </rPh>
    <rPh sb="129" eb="131">
      <t>コエカ</t>
    </rPh>
    <rPh sb="133" eb="134">
      <t>オコナ</t>
    </rPh>
    <rPh sb="137" eb="138">
      <t>ツト</t>
    </rPh>
    <rPh sb="154" eb="155">
      <t>ゼン</t>
    </rPh>
    <rPh sb="155" eb="157">
      <t>ガクネン</t>
    </rPh>
    <rPh sb="161" eb="163">
      <t>イジョウ</t>
    </rPh>
    <rPh sb="164" eb="167">
      <t>コウテイテキ</t>
    </rPh>
    <rPh sb="167" eb="169">
      <t>カイトウ</t>
    </rPh>
    <rPh sb="170" eb="172">
      <t>メザ</t>
    </rPh>
    <rPh sb="177" eb="179">
      <t>ガクネン</t>
    </rPh>
    <rPh sb="180" eb="182">
      <t>ジドウ</t>
    </rPh>
    <rPh sb="183" eb="185">
      <t>ジッタイ</t>
    </rPh>
    <rPh sb="189" eb="191">
      <t>ナイヨウ</t>
    </rPh>
    <rPh sb="198" eb="200">
      <t>テイジ</t>
    </rPh>
    <rPh sb="200" eb="202">
      <t>ホウホウ</t>
    </rPh>
    <rPh sb="203" eb="205">
      <t>クフウ</t>
    </rPh>
    <rPh sb="211" eb="213">
      <t>ジブン</t>
    </rPh>
    <rPh sb="217" eb="218">
      <t>タ</t>
    </rPh>
    <rPh sb="225" eb="226">
      <t>オコナ</t>
    </rPh>
    <rPh sb="235" eb="236">
      <t>クニ</t>
    </rPh>
    <rPh sb="237" eb="238">
      <t>ケン</t>
    </rPh>
    <rPh sb="239" eb="240">
      <t>シ</t>
    </rPh>
    <rPh sb="241" eb="243">
      <t>チョウサ</t>
    </rPh>
    <rPh sb="251" eb="252">
      <t>ヒク</t>
    </rPh>
    <rPh sb="266" eb="268">
      <t>ガクシュウ</t>
    </rPh>
    <rPh sb="273" eb="275">
      <t>シドウ</t>
    </rPh>
    <rPh sb="276" eb="278">
      <t>ジュウジツ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</si>
</sst>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2">
    <fill>
      <patternFill patternType="none"/>
    </fill>
    <fill>
      <patternFill patternType="gray125"/>
    </fill>
  </fills>
  <borders count="3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2">
    <xf numFmtId="0" fontId="0" fillId="0" borderId="0">
      <alignment vertical="center"/>
    </xf>
    <xf numFmtId="0" fontId="1" fillId="0" borderId="0"/>
  </cellStyleXfs>
  <cellXfs count="90">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center" vertical="center" shrinkToFit="1"/>
    </xf>
    <xf numFmtId="0" fontId="9" fillId="0" borderId="0" xfId="1" applyFont="1" applyAlignment="1">
      <alignment vertical="center" textRotation="255"/>
    </xf>
    <xf numFmtId="0" fontId="11" fillId="0" borderId="0" xfId="1" applyFont="1" applyAlignment="1">
      <alignment vertical="center" shrinkToFit="1"/>
    </xf>
    <xf numFmtId="176" fontId="12" fillId="0" borderId="0" xfId="1" applyNumberFormat="1" applyFont="1" applyAlignment="1">
      <alignment vertical="center"/>
    </xf>
    <xf numFmtId="0" fontId="13" fillId="0" borderId="0" xfId="1" applyFont="1" applyAlignment="1">
      <alignment wrapText="1"/>
    </xf>
    <xf numFmtId="176" fontId="1" fillId="0" borderId="0" xfId="1" applyNumberFormat="1"/>
    <xf numFmtId="0" fontId="14" fillId="0" borderId="0" xfId="1" applyFont="1"/>
    <xf numFmtId="176" fontId="14" fillId="0" borderId="0" xfId="1" applyNumberFormat="1" applyFont="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Alignment="1">
      <alignment shrinkToFit="1"/>
    </xf>
    <xf numFmtId="49" fontId="14" fillId="0" borderId="0" xfId="1" applyNumberFormat="1" applyFont="1" applyAlignment="1">
      <alignment vertical="top" wrapText="1"/>
    </xf>
    <xf numFmtId="177" fontId="15" fillId="0" borderId="0" xfId="1" applyNumberFormat="1" applyFont="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xf numFmtId="0" fontId="1" fillId="0" borderId="28" xfId="1" applyBorder="1"/>
    <xf numFmtId="0" fontId="1" fillId="0" borderId="0" xfId="1" applyAlignment="1">
      <alignment wrapText="1"/>
    </xf>
    <xf numFmtId="0" fontId="14" fillId="0" borderId="0" xfId="1" applyFont="1" applyAlignment="1">
      <alignment horizontal="left" vertical="top" wrapText="1"/>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34" xfId="1" applyNumberFormat="1" applyFont="1" applyBorder="1" applyAlignment="1" applyProtection="1">
      <alignment horizontal="left" vertical="top" wrapText="1"/>
      <protection locked="0"/>
    </xf>
    <xf numFmtId="49" fontId="14" fillId="0" borderId="35" xfId="1" applyNumberFormat="1" applyFont="1" applyBorder="1" applyAlignment="1" applyProtection="1">
      <alignment horizontal="left" vertical="top" wrapText="1"/>
      <protection locked="0"/>
    </xf>
    <xf numFmtId="49" fontId="14" fillId="0" borderId="36" xfId="1" applyNumberFormat="1" applyFont="1" applyBorder="1" applyAlignment="1" applyProtection="1">
      <alignment horizontal="left" vertical="top" wrapText="1"/>
      <protection locked="0"/>
    </xf>
    <xf numFmtId="0" fontId="13" fillId="0" borderId="0" xfId="1" applyFont="1" applyAlignment="1">
      <alignment horizontal="left" vertical="top"/>
    </xf>
    <xf numFmtId="0" fontId="15" fillId="0" borderId="1"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4" fillId="0" borderId="29" xfId="1" applyFont="1" applyBorder="1" applyAlignment="1">
      <alignment horizontal="left" vertical="top" wrapText="1"/>
    </xf>
    <xf numFmtId="0" fontId="14" fillId="0" borderId="30" xfId="1" applyFont="1" applyBorder="1" applyAlignment="1">
      <alignment horizontal="left" vertical="top" wrapText="1"/>
    </xf>
    <xf numFmtId="0" fontId="14" fillId="0" borderId="31"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8" fillId="0" borderId="29" xfId="1" applyFont="1" applyBorder="1" applyAlignment="1">
      <alignment horizontal="left" vertical="top" wrapText="1"/>
    </xf>
    <xf numFmtId="0" fontId="18" fillId="0" borderId="32" xfId="1" applyFont="1" applyBorder="1" applyAlignment="1">
      <alignment horizontal="left" vertical="top" wrapText="1"/>
    </xf>
    <xf numFmtId="0" fontId="18" fillId="0" borderId="33" xfId="1" applyFont="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70.738636363636374</c:v>
                </c:pt>
                <c:pt idx="1">
                  <c:v>19.53125</c:v>
                </c:pt>
                <c:pt idx="2">
                  <c:v>76.5625</c:v>
                </c:pt>
                <c:pt idx="3">
                  <c:v>83.854166666666671</c:v>
                </c:pt>
                <c:pt idx="4">
                  <c:v>51.5625</c:v>
                </c:pt>
                <c:pt idx="5">
                  <c:v>56.510416666666664</c:v>
                </c:pt>
                <c:pt idx="6">
                  <c:v>63.839285714285715</c:v>
                </c:pt>
                <c:pt idx="7">
                  <c:v>60</c:v>
                </c:pt>
              </c:numCache>
            </c:numRef>
          </c:val>
          <c:extLst>
            <c:ext xmlns:c16="http://schemas.microsoft.com/office/drawing/2014/chart" uri="{C3380CC4-5D6E-409C-BE32-E72D297353CC}">
              <c16:uniqueId val="{00000000-0D7E-424E-9AD0-E9B720DE567F}"/>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75.283220354721877</c:v>
                </c:pt>
                <c:pt idx="1">
                  <c:v>26.506639427987739</c:v>
                </c:pt>
                <c:pt idx="2">
                  <c:v>82.354443309499501</c:v>
                </c:pt>
                <c:pt idx="3">
                  <c:v>83.895131086142328</c:v>
                </c:pt>
                <c:pt idx="4">
                  <c:v>61.712631937351041</c:v>
                </c:pt>
                <c:pt idx="5">
                  <c:v>60.899727613210764</c:v>
                </c:pt>
                <c:pt idx="6">
                  <c:v>68.82022471910112</c:v>
                </c:pt>
                <c:pt idx="7">
                  <c:v>65.823970037453194</c:v>
                </c:pt>
              </c:numCache>
            </c:numRef>
          </c:val>
          <c:extLst>
            <c:ext xmlns:c16="http://schemas.microsoft.com/office/drawing/2014/chart" uri="{C3380CC4-5D6E-409C-BE32-E72D297353CC}">
              <c16:uniqueId val="{00000001-0D7E-424E-9AD0-E9B720DE567F}"/>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55.9375</c:v>
                </c:pt>
                <c:pt idx="1">
                  <c:v>66.145833333333329</c:v>
                </c:pt>
                <c:pt idx="2">
                  <c:v>82.8125</c:v>
                </c:pt>
                <c:pt idx="3">
                  <c:v>86.71875</c:v>
                </c:pt>
                <c:pt idx="4">
                  <c:v>74.609375</c:v>
                </c:pt>
                <c:pt idx="5">
                  <c:v>67.3828125</c:v>
                </c:pt>
                <c:pt idx="6">
                  <c:v>69.791666666666671</c:v>
                </c:pt>
                <c:pt idx="7">
                  <c:v>68.75</c:v>
                </c:pt>
              </c:numCache>
            </c:numRef>
          </c:val>
          <c:extLst>
            <c:ext xmlns:c16="http://schemas.microsoft.com/office/drawing/2014/chart" uri="{C3380CC4-5D6E-409C-BE32-E72D297353CC}">
              <c16:uniqueId val="{00000000-1D84-4429-AB8A-9083AEF862ED}"/>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60.504715778740753</c:v>
                </c:pt>
                <c:pt idx="1">
                  <c:v>63.29339790976293</c:v>
                </c:pt>
                <c:pt idx="2">
                  <c:v>77.882572860905768</c:v>
                </c:pt>
                <c:pt idx="3">
                  <c:v>83.838898801937304</c:v>
                </c:pt>
                <c:pt idx="4">
                  <c:v>74.853428498598021</c:v>
                </c:pt>
                <c:pt idx="5">
                  <c:v>66.288554677542706</c:v>
                </c:pt>
                <c:pt idx="6">
                  <c:v>69.262469198742465</c:v>
                </c:pt>
                <c:pt idx="7">
                  <c:v>68.103856378136271</c:v>
                </c:pt>
              </c:numCache>
            </c:numRef>
          </c:val>
          <c:extLst>
            <c:ext xmlns:c16="http://schemas.microsoft.com/office/drawing/2014/chart" uri="{C3380CC4-5D6E-409C-BE32-E72D297353CC}">
              <c16:uniqueId val="{00000001-1D84-4429-AB8A-9083AEF862E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小学校6年算数!$W$100:$W$120</c:f>
              <c:numCache>
                <c:formatCode>0.0_ </c:formatCode>
                <c:ptCount val="6"/>
                <c:pt idx="0">
                  <c:v>73.4375</c:v>
                </c:pt>
                <c:pt idx="1">
                  <c:v>76.71875</c:v>
                </c:pt>
                <c:pt idx="2">
                  <c:v>57.291666666666671</c:v>
                </c:pt>
                <c:pt idx="3">
                  <c:v>67.96875</c:v>
                </c:pt>
                <c:pt idx="4">
                  <c:v>75.067934782608688</c:v>
                </c:pt>
                <c:pt idx="5">
                  <c:v>61.160714285714285</c:v>
                </c:pt>
              </c:numCache>
            </c:numRef>
          </c:val>
          <c:extLst>
            <c:ext xmlns:c16="http://schemas.microsoft.com/office/drawing/2014/chart" uri="{C3380CC4-5D6E-409C-BE32-E72D297353CC}">
              <c16:uniqueId val="{00000000-91E2-47C5-9765-EF591F331D37}"/>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小学校6年算数!$X$100:$X$120</c:f>
              <c:numCache>
                <c:formatCode>0.0_ </c:formatCode>
                <c:ptCount val="6"/>
                <c:pt idx="0">
                  <c:v>77.740709850801593</c:v>
                </c:pt>
                <c:pt idx="1">
                  <c:v>78.432721712538225</c:v>
                </c:pt>
                <c:pt idx="2">
                  <c:v>58.732585796805978</c:v>
                </c:pt>
                <c:pt idx="3">
                  <c:v>69.890417940876645</c:v>
                </c:pt>
                <c:pt idx="4">
                  <c:v>77.542879936178693</c:v>
                </c:pt>
                <c:pt idx="5">
                  <c:v>64.504150283966794</c:v>
                </c:pt>
              </c:numCache>
            </c:numRef>
          </c:val>
          <c:extLst>
            <c:ext xmlns:c16="http://schemas.microsoft.com/office/drawing/2014/chart" uri="{C3380CC4-5D6E-409C-BE32-E72D297353CC}">
              <c16:uniqueId val="{00000001-91E2-47C5-9765-EF591F331D37}"/>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小学校6年理科!$W$95</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小学校6年理科!$V$96:$V$116</c:f>
              <c:strCache>
                <c:ptCount val="4"/>
                <c:pt idx="0">
                  <c:v>物質・エネルギー</c:v>
                </c:pt>
                <c:pt idx="1">
                  <c:v>生命・地球</c:v>
                </c:pt>
                <c:pt idx="2">
                  <c:v>知識・技能</c:v>
                </c:pt>
                <c:pt idx="3">
                  <c:v>思考・判断・表現</c:v>
                </c:pt>
              </c:strCache>
            </c:strRef>
          </c:cat>
          <c:val>
            <c:numRef>
              <c:f>小学校6年理科!$W$96:$W$116</c:f>
              <c:numCache>
                <c:formatCode>0.0_ </c:formatCode>
                <c:ptCount val="4"/>
                <c:pt idx="0">
                  <c:v>62.053571428571431</c:v>
                </c:pt>
                <c:pt idx="1">
                  <c:v>68.333333333333343</c:v>
                </c:pt>
                <c:pt idx="2">
                  <c:v>72.005208333333343</c:v>
                </c:pt>
                <c:pt idx="3">
                  <c:v>60.569852941176471</c:v>
                </c:pt>
              </c:numCache>
            </c:numRef>
          </c:val>
          <c:extLst>
            <c:ext xmlns:c16="http://schemas.microsoft.com/office/drawing/2014/chart" uri="{C3380CC4-5D6E-409C-BE32-E72D297353CC}">
              <c16:uniqueId val="{00000000-26FA-4E61-A792-DA1C22A9EA69}"/>
            </c:ext>
          </c:extLst>
        </c:ser>
        <c:ser>
          <c:idx val="1"/>
          <c:order val="1"/>
          <c:tx>
            <c:strRef>
              <c:f>小学校6年理科!$X$95</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小学校6年理科!$V$96:$V$116</c:f>
              <c:strCache>
                <c:ptCount val="4"/>
                <c:pt idx="0">
                  <c:v>物質・エネルギー</c:v>
                </c:pt>
                <c:pt idx="1">
                  <c:v>生命・地球</c:v>
                </c:pt>
                <c:pt idx="2">
                  <c:v>知識・技能</c:v>
                </c:pt>
                <c:pt idx="3">
                  <c:v>思考・判断・表現</c:v>
                </c:pt>
              </c:strCache>
            </c:strRef>
          </c:cat>
          <c:val>
            <c:numRef>
              <c:f>小学校6年理科!$X$96:$X$116</c:f>
              <c:numCache>
                <c:formatCode>0.0_ </c:formatCode>
                <c:ptCount val="4"/>
                <c:pt idx="0">
                  <c:v>66.498200196342225</c:v>
                </c:pt>
                <c:pt idx="1">
                  <c:v>73.984898617120564</c:v>
                </c:pt>
                <c:pt idx="2">
                  <c:v>77.61729023500466</c:v>
                </c:pt>
                <c:pt idx="3">
                  <c:v>65.255341128561383</c:v>
                </c:pt>
              </c:numCache>
            </c:numRef>
          </c:val>
          <c:extLst>
            <c:ext xmlns:c16="http://schemas.microsoft.com/office/drawing/2014/chart" uri="{C3380CC4-5D6E-409C-BE32-E72D297353CC}">
              <c16:uniqueId val="{00000001-26FA-4E61-A792-DA1C22A9EA69}"/>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Y142"/>
  <sheetViews>
    <sheetView view="pageBreakPreview" topLeftCell="A68" zoomScaleNormal="100" zoomScaleSheetLayoutView="100" workbookViewId="0">
      <selection activeCell="I70" sqref="I70:P70"/>
    </sheetView>
  </sheetViews>
  <sheetFormatPr defaultColWidth="9"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7"/>
      <c r="B25" s="67"/>
      <c r="C25" s="67"/>
      <c r="D25" s="67"/>
      <c r="E25" s="68" t="s">
        <v>1</v>
      </c>
      <c r="F25" s="69"/>
      <c r="G25" s="70"/>
      <c r="U25" s="67"/>
      <c r="V25" s="67"/>
      <c r="W25" s="68" t="s">
        <v>1</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インタビューの内容を聞き取る</v>
      </c>
      <c r="C27" s="72"/>
      <c r="D27" s="73"/>
      <c r="E27" s="21">
        <f t="shared" ref="E27:G47" si="1">IF(W27&lt;&gt;"",W27,"")</f>
        <v>83.854166666666671</v>
      </c>
      <c r="F27" s="22">
        <f t="shared" si="1"/>
        <v>83.895131086142328</v>
      </c>
      <c r="G27" s="23">
        <f t="shared" si="1"/>
        <v>10</v>
      </c>
      <c r="U27" s="74" t="s">
        <v>5</v>
      </c>
      <c r="V27" s="24" t="str">
        <f t="shared" ref="V27:Y42" si="2">IF(V100&lt;&gt;"",V100,"")</f>
        <v>インタビューの内容を聞き取る</v>
      </c>
      <c r="W27" s="21">
        <f t="shared" si="2"/>
        <v>83.854166666666671</v>
      </c>
      <c r="X27" s="22">
        <f t="shared" si="2"/>
        <v>83.895131086142328</v>
      </c>
      <c r="Y27" s="23">
        <f t="shared" si="2"/>
        <v>10</v>
      </c>
    </row>
    <row r="28" spans="1:25" hidden="1" x14ac:dyDescent="0.15">
      <c r="A28" s="56"/>
      <c r="B28" s="61" t="str">
        <f t="shared" si="0"/>
        <v>漢字を読む</v>
      </c>
      <c r="C28" s="62"/>
      <c r="D28" s="63"/>
      <c r="E28" s="25">
        <f t="shared" si="1"/>
        <v>97.395833333333329</v>
      </c>
      <c r="F28" s="26">
        <f t="shared" si="1"/>
        <v>96.842015662240385</v>
      </c>
      <c r="G28" s="27">
        <f t="shared" si="1"/>
        <v>15</v>
      </c>
      <c r="U28" s="75"/>
      <c r="V28" s="28" t="str">
        <f t="shared" si="2"/>
        <v>漢字を読む</v>
      </c>
      <c r="W28" s="25">
        <f t="shared" si="2"/>
        <v>97.395833333333329</v>
      </c>
      <c r="X28" s="26">
        <f t="shared" si="2"/>
        <v>96.842015662240385</v>
      </c>
      <c r="Y28" s="27">
        <f t="shared" si="2"/>
        <v>15</v>
      </c>
    </row>
    <row r="29" spans="1:25" hidden="1" x14ac:dyDescent="0.15">
      <c r="A29" s="56"/>
      <c r="B29" s="61" t="str">
        <f t="shared" si="0"/>
        <v>漢字を書く</v>
      </c>
      <c r="C29" s="62"/>
      <c r="D29" s="63"/>
      <c r="E29" s="25">
        <f t="shared" si="1"/>
        <v>46.875</v>
      </c>
      <c r="F29" s="26">
        <f t="shared" si="1"/>
        <v>60.903983656792647</v>
      </c>
      <c r="G29" s="27">
        <f t="shared" si="1"/>
        <v>20</v>
      </c>
      <c r="U29" s="75"/>
      <c r="V29" s="28" t="str">
        <f t="shared" si="2"/>
        <v>漢字を書く</v>
      </c>
      <c r="W29" s="25">
        <f t="shared" si="2"/>
        <v>46.875</v>
      </c>
      <c r="X29" s="26">
        <f t="shared" si="2"/>
        <v>60.903983656792647</v>
      </c>
      <c r="Y29" s="27">
        <f t="shared" si="2"/>
        <v>20</v>
      </c>
    </row>
    <row r="30" spans="1:25" hidden="1" x14ac:dyDescent="0.15">
      <c r="A30" s="56"/>
      <c r="B30" s="61" t="str">
        <f t="shared" si="0"/>
        <v>言葉の学習</v>
      </c>
      <c r="C30" s="62"/>
      <c r="D30" s="63"/>
      <c r="E30" s="25">
        <f t="shared" si="1"/>
        <v>74.0625</v>
      </c>
      <c r="F30" s="26">
        <f t="shared" si="1"/>
        <v>74.090909090909093</v>
      </c>
      <c r="G30" s="27">
        <f t="shared" si="1"/>
        <v>25</v>
      </c>
      <c r="U30" s="75"/>
      <c r="V30" s="28" t="str">
        <f t="shared" si="2"/>
        <v>言葉の学習</v>
      </c>
      <c r="W30" s="25">
        <f t="shared" si="2"/>
        <v>74.0625</v>
      </c>
      <c r="X30" s="26">
        <f t="shared" si="2"/>
        <v>74.090909090909093</v>
      </c>
      <c r="Y30" s="27">
        <f t="shared" si="2"/>
        <v>25</v>
      </c>
    </row>
    <row r="31" spans="1:25" hidden="1" x14ac:dyDescent="0.15">
      <c r="A31" s="56"/>
      <c r="B31" s="61" t="str">
        <f t="shared" si="0"/>
        <v>物語の内容を読み取る</v>
      </c>
      <c r="C31" s="62"/>
      <c r="D31" s="63"/>
      <c r="E31" s="25">
        <f t="shared" si="1"/>
        <v>71.354166666666671</v>
      </c>
      <c r="F31" s="26">
        <f t="shared" si="1"/>
        <v>75.170241743275454</v>
      </c>
      <c r="G31" s="27">
        <f t="shared" si="1"/>
        <v>30</v>
      </c>
      <c r="U31" s="75"/>
      <c r="V31" s="28" t="str">
        <f t="shared" si="2"/>
        <v>物語の内容を読み取る</v>
      </c>
      <c r="W31" s="25">
        <f t="shared" si="2"/>
        <v>71.354166666666671</v>
      </c>
      <c r="X31" s="26">
        <f t="shared" si="2"/>
        <v>75.170241743275454</v>
      </c>
      <c r="Y31" s="27">
        <f t="shared" si="2"/>
        <v>30</v>
      </c>
    </row>
    <row r="32" spans="1:25" hidden="1" x14ac:dyDescent="0.15">
      <c r="A32" s="56"/>
      <c r="B32" s="61" t="str">
        <f t="shared" si="0"/>
        <v>説明文の内容を読み取る</v>
      </c>
      <c r="C32" s="62"/>
      <c r="D32" s="63"/>
      <c r="E32" s="25">
        <f t="shared" si="1"/>
        <v>41.666666666666671</v>
      </c>
      <c r="F32" s="26">
        <f t="shared" si="1"/>
        <v>46.629213483146067</v>
      </c>
      <c r="G32" s="27">
        <f t="shared" si="1"/>
        <v>35</v>
      </c>
      <c r="U32" s="75"/>
      <c r="V32" s="28" t="str">
        <f t="shared" si="2"/>
        <v>説明文の内容を読み取る</v>
      </c>
      <c r="W32" s="25">
        <f t="shared" si="2"/>
        <v>41.666666666666671</v>
      </c>
      <c r="X32" s="26">
        <f t="shared" si="2"/>
        <v>46.629213483146067</v>
      </c>
      <c r="Y32" s="27">
        <f t="shared" si="2"/>
        <v>35</v>
      </c>
    </row>
    <row r="33" spans="1:25" hidden="1" x14ac:dyDescent="0.15">
      <c r="A33" s="56"/>
      <c r="B33" s="61" t="str">
        <f t="shared" si="0"/>
        <v>報告文を書く</v>
      </c>
      <c r="C33" s="62"/>
      <c r="D33" s="63"/>
      <c r="E33" s="25">
        <f t="shared" si="1"/>
        <v>48.4375</v>
      </c>
      <c r="F33" s="26">
        <f t="shared" si="1"/>
        <v>54.162410623084781</v>
      </c>
      <c r="G33" s="27">
        <f t="shared" si="1"/>
        <v>40</v>
      </c>
      <c r="U33" s="75"/>
      <c r="V33" s="28" t="str">
        <f t="shared" si="2"/>
        <v>報告文を書く</v>
      </c>
      <c r="W33" s="25">
        <f t="shared" si="2"/>
        <v>48.4375</v>
      </c>
      <c r="X33" s="26">
        <f t="shared" si="2"/>
        <v>54.162410623084781</v>
      </c>
      <c r="Y33" s="27">
        <f t="shared" si="2"/>
        <v>40</v>
      </c>
    </row>
    <row r="34" spans="1:25" hidden="1" x14ac:dyDescent="0.15">
      <c r="A34" s="56"/>
      <c r="B34" s="61" t="str">
        <f t="shared" si="0"/>
        <v>文章を書く</v>
      </c>
      <c r="C34" s="62"/>
      <c r="D34" s="63"/>
      <c r="E34" s="25">
        <f t="shared" si="1"/>
        <v>53.125</v>
      </c>
      <c r="F34" s="26">
        <f t="shared" si="1"/>
        <v>65.487742594484175</v>
      </c>
      <c r="G34" s="27">
        <f t="shared" si="1"/>
        <v>45</v>
      </c>
      <c r="U34" s="75"/>
      <c r="V34" s="28" t="str">
        <f t="shared" si="2"/>
        <v>文章を書く</v>
      </c>
      <c r="W34" s="25">
        <f t="shared" si="2"/>
        <v>53.125</v>
      </c>
      <c r="X34" s="26">
        <f t="shared" si="2"/>
        <v>65.487742594484175</v>
      </c>
      <c r="Y34" s="27">
        <f t="shared" si="2"/>
        <v>45</v>
      </c>
    </row>
    <row r="35" spans="1:25" hidden="1" x14ac:dyDescent="0.15">
      <c r="A35" s="56"/>
      <c r="B35" s="61" t="str">
        <f t="shared" si="0"/>
        <v/>
      </c>
      <c r="C35" s="62"/>
      <c r="D35" s="63"/>
      <c r="E35" s="25" t="str">
        <f t="shared" si="1"/>
        <v/>
      </c>
      <c r="F35" s="26" t="str">
        <f t="shared" si="1"/>
        <v/>
      </c>
      <c r="G35" s="27">
        <f t="shared" si="1"/>
        <v>50</v>
      </c>
      <c r="U35" s="75"/>
      <c r="V35" s="28" t="str">
        <f t="shared" si="2"/>
        <v/>
      </c>
      <c r="W35" s="25" t="str">
        <f t="shared" si="2"/>
        <v/>
      </c>
      <c r="X35" s="26" t="str">
        <f t="shared" si="2"/>
        <v/>
      </c>
      <c r="Y35" s="27">
        <f t="shared" si="2"/>
        <v>50</v>
      </c>
    </row>
    <row r="36" spans="1:25" hidden="1" x14ac:dyDescent="0.15">
      <c r="A36" s="57"/>
      <c r="B36" s="64" t="str">
        <f t="shared" si="0"/>
        <v/>
      </c>
      <c r="C36" s="65"/>
      <c r="D36" s="66"/>
      <c r="E36" s="29" t="str">
        <f t="shared" si="1"/>
        <v/>
      </c>
      <c r="F36" s="30" t="str">
        <f t="shared" si="1"/>
        <v/>
      </c>
      <c r="G36" s="31">
        <f t="shared" si="1"/>
        <v>55</v>
      </c>
      <c r="U36" s="76"/>
      <c r="V36" s="32" t="str">
        <f t="shared" si="2"/>
        <v/>
      </c>
      <c r="W36" s="29" t="str">
        <f t="shared" si="2"/>
        <v/>
      </c>
      <c r="X36" s="30" t="str">
        <f t="shared" si="2"/>
        <v/>
      </c>
      <c r="Y36" s="31">
        <f t="shared" si="2"/>
        <v>55</v>
      </c>
    </row>
    <row r="37" spans="1:25" x14ac:dyDescent="0.15">
      <c r="A37" s="55" t="s">
        <v>6</v>
      </c>
      <c r="B37" s="58" t="str">
        <f t="shared" si="0"/>
        <v>言葉の特徴や
使い方に関する事項</v>
      </c>
      <c r="C37" s="59"/>
      <c r="D37" s="60"/>
      <c r="E37" s="21">
        <f t="shared" si="1"/>
        <v>70.738636363636374</v>
      </c>
      <c r="F37" s="22">
        <f t="shared" si="1"/>
        <v>75.283220354721877</v>
      </c>
      <c r="G37" s="23">
        <f t="shared" si="1"/>
        <v>77.102122909103059</v>
      </c>
      <c r="U37" s="55" t="s">
        <v>6</v>
      </c>
      <c r="V37" s="24" t="str">
        <f t="shared" si="2"/>
        <v>言葉の特徴や
使い方に関する事項</v>
      </c>
      <c r="W37" s="21">
        <f t="shared" si="2"/>
        <v>70.738636363636374</v>
      </c>
      <c r="X37" s="22">
        <f t="shared" si="2"/>
        <v>75.283220354721877</v>
      </c>
      <c r="Y37" s="23">
        <f t="shared" si="2"/>
        <v>77.102122909103059</v>
      </c>
    </row>
    <row r="38" spans="1:25" x14ac:dyDescent="0.15">
      <c r="A38" s="56"/>
      <c r="B38" s="61" t="str">
        <f t="shared" si="0"/>
        <v>情報の扱い方
に関する事項</v>
      </c>
      <c r="C38" s="62"/>
      <c r="D38" s="63"/>
      <c r="E38" s="25">
        <f t="shared" si="1"/>
        <v>19.53125</v>
      </c>
      <c r="F38" s="26">
        <f t="shared" si="1"/>
        <v>26.506639427987739</v>
      </c>
      <c r="G38" s="27">
        <f t="shared" si="1"/>
        <v>27.8394275976759</v>
      </c>
      <c r="U38" s="56"/>
      <c r="V38" s="28" t="str">
        <f t="shared" si="2"/>
        <v>情報の扱い方
に関する事項</v>
      </c>
      <c r="W38" s="25">
        <f t="shared" si="2"/>
        <v>19.53125</v>
      </c>
      <c r="X38" s="26">
        <f t="shared" si="2"/>
        <v>26.506639427987739</v>
      </c>
      <c r="Y38" s="27">
        <f t="shared" si="2"/>
        <v>27.8394275976759</v>
      </c>
    </row>
    <row r="39" spans="1:25" x14ac:dyDescent="0.15">
      <c r="A39" s="56"/>
      <c r="B39" s="61" t="str">
        <f t="shared" si="0"/>
        <v>我が国の言語文化
に関する事項</v>
      </c>
      <c r="C39" s="62"/>
      <c r="D39" s="63"/>
      <c r="E39" s="25">
        <f t="shared" si="1"/>
        <v>76.5625</v>
      </c>
      <c r="F39" s="26">
        <f t="shared" si="1"/>
        <v>82.354443309499501</v>
      </c>
      <c r="G39" s="27">
        <f t="shared" si="1"/>
        <v>81.043792473361108</v>
      </c>
      <c r="U39" s="56"/>
      <c r="V39" s="28" t="str">
        <f t="shared" si="2"/>
        <v>我が国の言語文化
に関する事項</v>
      </c>
      <c r="W39" s="25">
        <f t="shared" si="2"/>
        <v>76.5625</v>
      </c>
      <c r="X39" s="26">
        <f t="shared" si="2"/>
        <v>82.354443309499501</v>
      </c>
      <c r="Y39" s="27">
        <f t="shared" si="2"/>
        <v>81.043792473361108</v>
      </c>
    </row>
    <row r="40" spans="1:25" x14ac:dyDescent="0.15">
      <c r="A40" s="56"/>
      <c r="B40" s="61" t="str">
        <f t="shared" si="0"/>
        <v>話すこと・聞くこと</v>
      </c>
      <c r="C40" s="62"/>
      <c r="D40" s="63"/>
      <c r="E40" s="25">
        <f t="shared" si="1"/>
        <v>83.854166666666671</v>
      </c>
      <c r="F40" s="26">
        <f t="shared" si="1"/>
        <v>83.895131086142328</v>
      </c>
      <c r="G40" s="27">
        <f t="shared" si="1"/>
        <v>84.190157472231917</v>
      </c>
      <c r="U40" s="56"/>
      <c r="V40" s="28" t="str">
        <f t="shared" si="2"/>
        <v>話すこと・聞くこと</v>
      </c>
      <c r="W40" s="25">
        <f t="shared" si="2"/>
        <v>83.854166666666671</v>
      </c>
      <c r="X40" s="26">
        <f t="shared" si="2"/>
        <v>83.895131086142328</v>
      </c>
      <c r="Y40" s="27">
        <f t="shared" si="2"/>
        <v>84.190157472231917</v>
      </c>
    </row>
    <row r="41" spans="1:25" x14ac:dyDescent="0.15">
      <c r="A41" s="56"/>
      <c r="B41" s="61" t="str">
        <f t="shared" si="0"/>
        <v>書くこと</v>
      </c>
      <c r="C41" s="62"/>
      <c r="D41" s="63"/>
      <c r="E41" s="25">
        <f t="shared" si="1"/>
        <v>51.5625</v>
      </c>
      <c r="F41" s="26">
        <f t="shared" si="1"/>
        <v>61.712631937351041</v>
      </c>
      <c r="G41" s="27">
        <f t="shared" si="1"/>
        <v>64.487137372451599</v>
      </c>
      <c r="I41" s="33"/>
      <c r="U41" s="56"/>
      <c r="V41" s="28" t="str">
        <f t="shared" si="2"/>
        <v>書くこと</v>
      </c>
      <c r="W41" s="25">
        <f t="shared" si="2"/>
        <v>51.5625</v>
      </c>
      <c r="X41" s="26">
        <f t="shared" si="2"/>
        <v>61.712631937351041</v>
      </c>
      <c r="Y41" s="27">
        <f t="shared" si="2"/>
        <v>64.487137372451599</v>
      </c>
    </row>
    <row r="42" spans="1:25" x14ac:dyDescent="0.15">
      <c r="A42" s="57"/>
      <c r="B42" s="64" t="str">
        <f t="shared" si="0"/>
        <v>読むこと</v>
      </c>
      <c r="C42" s="65"/>
      <c r="D42" s="66"/>
      <c r="E42" s="29">
        <f t="shared" si="1"/>
        <v>56.510416666666664</v>
      </c>
      <c r="F42" s="30">
        <f t="shared" si="1"/>
        <v>60.899727613210764</v>
      </c>
      <c r="G42" s="31">
        <f t="shared" si="1"/>
        <v>60.99157547511993</v>
      </c>
      <c r="U42" s="57"/>
      <c r="V42" s="32" t="str">
        <f t="shared" si="2"/>
        <v>読むこと</v>
      </c>
      <c r="W42" s="29">
        <f t="shared" si="2"/>
        <v>56.510416666666664</v>
      </c>
      <c r="X42" s="30">
        <f t="shared" si="2"/>
        <v>60.899727613210764</v>
      </c>
      <c r="Y42" s="31">
        <f t="shared" si="2"/>
        <v>60.99157547511993</v>
      </c>
    </row>
    <row r="43" spans="1:25" x14ac:dyDescent="0.15">
      <c r="A43" s="55" t="s">
        <v>7</v>
      </c>
      <c r="B43" s="58" t="str">
        <f t="shared" si="0"/>
        <v>知識・技能</v>
      </c>
      <c r="C43" s="59"/>
      <c r="D43" s="60"/>
      <c r="E43" s="21">
        <f t="shared" si="1"/>
        <v>63.839285714285715</v>
      </c>
      <c r="F43" s="22">
        <f t="shared" si="1"/>
        <v>68.82022471910112</v>
      </c>
      <c r="G43" s="23">
        <f t="shared" si="1"/>
        <v>70.34614283348904</v>
      </c>
      <c r="U43" s="55" t="s">
        <v>7</v>
      </c>
      <c r="V43" s="24" t="str">
        <f t="shared" ref="V43:Y47" si="3">IF(V116&lt;&gt;"",V116,"")</f>
        <v>知識・技能</v>
      </c>
      <c r="W43" s="21">
        <f t="shared" si="3"/>
        <v>63.839285714285715</v>
      </c>
      <c r="X43" s="22">
        <f t="shared" si="3"/>
        <v>68.82022471910112</v>
      </c>
      <c r="Y43" s="23">
        <f t="shared" si="3"/>
        <v>70.34614283348904</v>
      </c>
    </row>
    <row r="44" spans="1:25" x14ac:dyDescent="0.15">
      <c r="A44" s="56"/>
      <c r="B44" s="61" t="str">
        <f t="shared" si="0"/>
        <v>思考・判断・表現</v>
      </c>
      <c r="C44" s="62"/>
      <c r="D44" s="63"/>
      <c r="E44" s="25">
        <f t="shared" si="1"/>
        <v>60</v>
      </c>
      <c r="F44" s="26">
        <f t="shared" si="1"/>
        <v>65.823970037453194</v>
      </c>
      <c r="G44" s="27">
        <f t="shared" si="1"/>
        <v>67.029516633474998</v>
      </c>
      <c r="U44" s="56"/>
      <c r="V44" s="28" t="str">
        <f t="shared" si="3"/>
        <v>思考・判断・表現</v>
      </c>
      <c r="W44" s="25">
        <f t="shared" si="3"/>
        <v>60</v>
      </c>
      <c r="X44" s="26">
        <f t="shared" si="3"/>
        <v>65.823970037453194</v>
      </c>
      <c r="Y44" s="27">
        <f t="shared" si="3"/>
        <v>67.029516633474998</v>
      </c>
    </row>
    <row r="45" spans="1:25" x14ac:dyDescent="0.15">
      <c r="A45" s="56"/>
      <c r="B45" s="61" t="str">
        <f t="shared" si="0"/>
        <v/>
      </c>
      <c r="C45" s="62"/>
      <c r="D45" s="63"/>
      <c r="E45" s="25" t="str">
        <f t="shared" si="1"/>
        <v/>
      </c>
      <c r="F45" s="26" t="str">
        <f t="shared" si="1"/>
        <v/>
      </c>
      <c r="G45" s="27" t="str">
        <f t="shared" si="1"/>
        <v/>
      </c>
      <c r="U45" s="56"/>
      <c r="V45" s="28" t="str">
        <f t="shared" si="3"/>
        <v/>
      </c>
      <c r="W45" s="25" t="str">
        <f t="shared" si="3"/>
        <v/>
      </c>
      <c r="X45" s="26" t="str">
        <f t="shared" si="3"/>
        <v/>
      </c>
      <c r="Y45" s="27" t="str">
        <f t="shared" si="3"/>
        <v/>
      </c>
    </row>
    <row r="46" spans="1:25" x14ac:dyDescent="0.15">
      <c r="A46" s="56"/>
      <c r="B46" s="61" t="str">
        <f t="shared" si="0"/>
        <v/>
      </c>
      <c r="C46" s="62"/>
      <c r="D46" s="63"/>
      <c r="E46" s="25" t="str">
        <f t="shared" si="1"/>
        <v/>
      </c>
      <c r="F46" s="26" t="str">
        <f t="shared" si="1"/>
        <v/>
      </c>
      <c r="G46" s="27" t="str">
        <f t="shared" si="1"/>
        <v/>
      </c>
      <c r="U46" s="56"/>
      <c r="V46" s="28" t="str">
        <f t="shared" si="3"/>
        <v/>
      </c>
      <c r="W46" s="25" t="str">
        <f t="shared" si="3"/>
        <v/>
      </c>
      <c r="X46" s="26" t="str">
        <f t="shared" si="3"/>
        <v/>
      </c>
      <c r="Y46" s="27" t="str">
        <f t="shared" si="3"/>
        <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5" t="s">
        <v>9</v>
      </c>
      <c r="B53" s="5"/>
      <c r="C53" s="5"/>
      <c r="H53" s="34"/>
      <c r="P53" s="35" t="s">
        <v>10</v>
      </c>
    </row>
    <row r="54" spans="1:19" ht="18.75" customHeight="1" x14ac:dyDescent="0.15">
      <c r="A54" s="54" t="s">
        <v>11</v>
      </c>
      <c r="B54" s="54"/>
      <c r="C54" s="54"/>
      <c r="D54" s="54" t="s">
        <v>12</v>
      </c>
      <c r="E54" s="54"/>
      <c r="F54" s="54"/>
      <c r="G54" s="54"/>
      <c r="H54" s="54"/>
      <c r="I54" s="54" t="s">
        <v>13</v>
      </c>
      <c r="J54" s="54"/>
      <c r="K54" s="54"/>
      <c r="L54" s="54"/>
      <c r="M54" s="54"/>
      <c r="N54" s="54"/>
      <c r="O54" s="54"/>
      <c r="P54" s="54"/>
    </row>
    <row r="55" spans="1:19" ht="97.5" hidden="1" customHeight="1" x14ac:dyDescent="0.15">
      <c r="A55" s="48" t="str">
        <f t="shared" ref="A55:A74" si="4">IF(V27&lt;&gt;"",V27,"")</f>
        <v>インタビューの内容を聞き取る</v>
      </c>
      <c r="B55" s="48"/>
      <c r="C55" s="48"/>
      <c r="D55" s="49"/>
      <c r="E55" s="49"/>
      <c r="F55" s="49"/>
      <c r="G55" s="49"/>
      <c r="H55" s="49"/>
      <c r="I55" s="49"/>
      <c r="J55" s="49"/>
      <c r="K55" s="49"/>
      <c r="L55" s="49"/>
      <c r="M55" s="49"/>
      <c r="N55" s="49"/>
      <c r="O55" s="49"/>
      <c r="P55" s="49"/>
      <c r="S55" s="36">
        <f t="shared" ref="S55:S74" si="5">LEN(V100)</f>
        <v>14</v>
      </c>
    </row>
    <row r="56" spans="1:19" ht="97.5" hidden="1" customHeight="1" x14ac:dyDescent="0.15">
      <c r="A56" s="48" t="str">
        <f t="shared" si="4"/>
        <v>漢字を読む</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漢字を書く</v>
      </c>
      <c r="B57" s="48"/>
      <c r="C57" s="48"/>
      <c r="D57" s="49"/>
      <c r="E57" s="49"/>
      <c r="F57" s="49"/>
      <c r="G57" s="49"/>
      <c r="H57" s="49"/>
      <c r="I57" s="49"/>
      <c r="J57" s="49"/>
      <c r="K57" s="49"/>
      <c r="L57" s="49"/>
      <c r="M57" s="49"/>
      <c r="N57" s="49"/>
      <c r="O57" s="49"/>
      <c r="P57" s="49"/>
      <c r="S57" s="36">
        <f t="shared" si="5"/>
        <v>5</v>
      </c>
    </row>
    <row r="58" spans="1:19" ht="97.5" hidden="1" customHeight="1" x14ac:dyDescent="0.15">
      <c r="A58" s="48" t="str">
        <f t="shared" si="4"/>
        <v>言葉の学習</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物語の内容を読み取る</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説明文の内容を読み取る</v>
      </c>
      <c r="B60" s="48"/>
      <c r="C60" s="48"/>
      <c r="D60" s="49"/>
      <c r="E60" s="49"/>
      <c r="F60" s="49"/>
      <c r="G60" s="49"/>
      <c r="H60" s="49"/>
      <c r="I60" s="49"/>
      <c r="J60" s="49"/>
      <c r="K60" s="49"/>
      <c r="L60" s="49"/>
      <c r="M60" s="49"/>
      <c r="N60" s="49"/>
      <c r="O60" s="49"/>
      <c r="P60" s="49"/>
      <c r="S60" s="36">
        <f t="shared" si="5"/>
        <v>11</v>
      </c>
    </row>
    <row r="61" spans="1:19" ht="97.5" hidden="1" customHeight="1" x14ac:dyDescent="0.15">
      <c r="A61" s="48" t="str">
        <f t="shared" si="4"/>
        <v>報告文を書く</v>
      </c>
      <c r="B61" s="48"/>
      <c r="C61" s="48"/>
      <c r="D61" s="49"/>
      <c r="E61" s="49"/>
      <c r="F61" s="49"/>
      <c r="G61" s="49"/>
      <c r="H61" s="49"/>
      <c r="I61" s="49"/>
      <c r="J61" s="49"/>
      <c r="K61" s="49"/>
      <c r="L61" s="49"/>
      <c r="M61" s="49"/>
      <c r="N61" s="49"/>
      <c r="O61" s="49"/>
      <c r="P61" s="49"/>
      <c r="S61" s="36">
        <f t="shared" si="5"/>
        <v>6</v>
      </c>
    </row>
    <row r="62" spans="1:19" ht="97.5" hidden="1" customHeight="1" x14ac:dyDescent="0.15">
      <c r="A62" s="48" t="str">
        <f t="shared" si="4"/>
        <v>文章を書く</v>
      </c>
      <c r="B62" s="48"/>
      <c r="C62" s="48"/>
      <c r="D62" s="49"/>
      <c r="E62" s="49"/>
      <c r="F62" s="49"/>
      <c r="G62" s="49"/>
      <c r="H62" s="49"/>
      <c r="I62" s="49"/>
      <c r="J62" s="49"/>
      <c r="K62" s="49"/>
      <c r="L62" s="49"/>
      <c r="M62" s="49"/>
      <c r="N62" s="49"/>
      <c r="O62" s="49"/>
      <c r="P62" s="49"/>
      <c r="S62" s="36">
        <f t="shared" si="5"/>
        <v>5</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言葉の特徴や
使い方に関する事項</v>
      </c>
      <c r="B65" s="48"/>
      <c r="C65" s="48"/>
      <c r="D65" s="49" t="s">
        <v>96</v>
      </c>
      <c r="E65" s="49"/>
      <c r="F65" s="49"/>
      <c r="G65" s="49"/>
      <c r="H65" s="49"/>
      <c r="I65" s="49" t="s">
        <v>97</v>
      </c>
      <c r="J65" s="49"/>
      <c r="K65" s="49"/>
      <c r="L65" s="49"/>
      <c r="M65" s="49"/>
      <c r="N65" s="49"/>
      <c r="O65" s="49"/>
      <c r="P65" s="49"/>
      <c r="S65" s="36">
        <f t="shared" si="5"/>
        <v>16</v>
      </c>
    </row>
    <row r="66" spans="1:21" ht="97.5" customHeight="1" x14ac:dyDescent="0.15">
      <c r="A66" s="48" t="str">
        <f t="shared" si="4"/>
        <v>情報の扱い方
に関する事項</v>
      </c>
      <c r="B66" s="48"/>
      <c r="C66" s="48"/>
      <c r="D66" s="50" t="s">
        <v>104</v>
      </c>
      <c r="E66" s="51"/>
      <c r="F66" s="51"/>
      <c r="G66" s="51"/>
      <c r="H66" s="52"/>
      <c r="I66" s="50" t="s">
        <v>92</v>
      </c>
      <c r="J66" s="51"/>
      <c r="K66" s="51"/>
      <c r="L66" s="51"/>
      <c r="M66" s="51"/>
      <c r="N66" s="51"/>
      <c r="O66" s="51"/>
      <c r="P66" s="52"/>
      <c r="S66" s="36">
        <f t="shared" si="5"/>
        <v>13</v>
      </c>
    </row>
    <row r="67" spans="1:21" ht="97.5" customHeight="1" x14ac:dyDescent="0.15">
      <c r="A67" s="48" t="str">
        <f t="shared" si="4"/>
        <v>我が国の言語文化
に関する事項</v>
      </c>
      <c r="B67" s="48"/>
      <c r="C67" s="48"/>
      <c r="D67" s="49" t="s">
        <v>94</v>
      </c>
      <c r="E67" s="49"/>
      <c r="F67" s="49"/>
      <c r="G67" s="49"/>
      <c r="H67" s="49"/>
      <c r="I67" s="49" t="s">
        <v>105</v>
      </c>
      <c r="J67" s="49"/>
      <c r="K67" s="49"/>
      <c r="L67" s="49"/>
      <c r="M67" s="49"/>
      <c r="N67" s="49"/>
      <c r="O67" s="49"/>
      <c r="P67" s="49"/>
      <c r="S67" s="36">
        <f t="shared" si="5"/>
        <v>15</v>
      </c>
    </row>
    <row r="68" spans="1:21" ht="97.5" customHeight="1" x14ac:dyDescent="0.15">
      <c r="A68" s="48" t="str">
        <f t="shared" si="4"/>
        <v>話すこと・聞くこと</v>
      </c>
      <c r="B68" s="48"/>
      <c r="C68" s="48"/>
      <c r="D68" s="49" t="s">
        <v>95</v>
      </c>
      <c r="E68" s="49"/>
      <c r="F68" s="49"/>
      <c r="G68" s="49"/>
      <c r="H68" s="49"/>
      <c r="I68" s="49" t="s">
        <v>122</v>
      </c>
      <c r="J68" s="49"/>
      <c r="K68" s="49"/>
      <c r="L68" s="49"/>
      <c r="M68" s="49"/>
      <c r="N68" s="49"/>
      <c r="O68" s="49"/>
      <c r="P68" s="49"/>
      <c r="S68" s="36">
        <f t="shared" si="5"/>
        <v>9</v>
      </c>
    </row>
    <row r="69" spans="1:21" ht="97.5" customHeight="1" x14ac:dyDescent="0.15">
      <c r="A69" s="48" t="str">
        <f t="shared" si="4"/>
        <v>書くこと</v>
      </c>
      <c r="B69" s="48"/>
      <c r="C69" s="48"/>
      <c r="D69" s="49" t="s">
        <v>90</v>
      </c>
      <c r="E69" s="49"/>
      <c r="F69" s="49"/>
      <c r="G69" s="49"/>
      <c r="H69" s="49"/>
      <c r="I69" s="49" t="s">
        <v>123</v>
      </c>
      <c r="J69" s="49"/>
      <c r="K69" s="49"/>
      <c r="L69" s="49"/>
      <c r="M69" s="49"/>
      <c r="N69" s="49"/>
      <c r="O69" s="49"/>
      <c r="P69" s="49"/>
      <c r="S69" s="36">
        <f t="shared" si="5"/>
        <v>4</v>
      </c>
    </row>
    <row r="70" spans="1:21" ht="97.5" customHeight="1" x14ac:dyDescent="0.15">
      <c r="A70" s="48" t="str">
        <f t="shared" si="4"/>
        <v>読むこと</v>
      </c>
      <c r="B70" s="48"/>
      <c r="C70" s="48"/>
      <c r="D70" s="49" t="s">
        <v>100</v>
      </c>
      <c r="E70" s="49"/>
      <c r="F70" s="49"/>
      <c r="G70" s="49"/>
      <c r="H70" s="49"/>
      <c r="I70" s="49" t="s">
        <v>91</v>
      </c>
      <c r="J70" s="49"/>
      <c r="K70" s="49"/>
      <c r="L70" s="49"/>
      <c r="M70" s="49"/>
      <c r="N70" s="49"/>
      <c r="O70" s="49"/>
      <c r="P70" s="49"/>
      <c r="S70" s="36">
        <f t="shared" si="5"/>
        <v>4</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6">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40" t="s">
        <v>15</v>
      </c>
      <c r="W99" s="9" t="s">
        <v>16</v>
      </c>
      <c r="X99" s="9" t="s">
        <v>3</v>
      </c>
      <c r="Y99" s="9" t="s">
        <v>4</v>
      </c>
    </row>
    <row r="100" spans="20:25" ht="13.5" hidden="1" customHeight="1" x14ac:dyDescent="0.15">
      <c r="T100" s="41"/>
      <c r="U100" s="1">
        <v>1</v>
      </c>
      <c r="V100" s="1" t="s">
        <v>17</v>
      </c>
      <c r="W100" s="13">
        <v>83.854166666666671</v>
      </c>
      <c r="X100" s="13">
        <v>83.895131086142328</v>
      </c>
      <c r="Y100" s="13">
        <v>10</v>
      </c>
    </row>
    <row r="101" spans="20:25" hidden="1" x14ac:dyDescent="0.15">
      <c r="T101" s="42"/>
      <c r="U101" s="1">
        <v>2</v>
      </c>
      <c r="V101" s="1" t="s">
        <v>18</v>
      </c>
      <c r="W101" s="13">
        <v>97.395833333333329</v>
      </c>
      <c r="X101" s="13">
        <v>96.842015662240385</v>
      </c>
      <c r="Y101" s="13">
        <v>15</v>
      </c>
    </row>
    <row r="102" spans="20:25" hidden="1" x14ac:dyDescent="0.15">
      <c r="T102" s="42"/>
      <c r="U102" s="1">
        <v>3</v>
      </c>
      <c r="V102" s="1" t="s">
        <v>19</v>
      </c>
      <c r="W102" s="13">
        <v>46.875</v>
      </c>
      <c r="X102" s="13">
        <v>60.903983656792647</v>
      </c>
      <c r="Y102" s="13">
        <v>20</v>
      </c>
    </row>
    <row r="103" spans="20:25" hidden="1" x14ac:dyDescent="0.15">
      <c r="T103" s="42"/>
      <c r="U103" s="1">
        <v>4</v>
      </c>
      <c r="V103" s="1" t="s">
        <v>20</v>
      </c>
      <c r="W103" s="13">
        <v>74.0625</v>
      </c>
      <c r="X103" s="13">
        <v>74.090909090909093</v>
      </c>
      <c r="Y103" s="13">
        <v>25</v>
      </c>
    </row>
    <row r="104" spans="20:25" hidden="1" x14ac:dyDescent="0.15">
      <c r="T104" s="42"/>
      <c r="U104" s="1">
        <v>5</v>
      </c>
      <c r="V104" s="1" t="s">
        <v>21</v>
      </c>
      <c r="W104" s="13">
        <v>71.354166666666671</v>
      </c>
      <c r="X104" s="13">
        <v>75.170241743275454</v>
      </c>
      <c r="Y104" s="13">
        <v>30</v>
      </c>
    </row>
    <row r="105" spans="20:25" hidden="1" x14ac:dyDescent="0.15">
      <c r="T105" s="42"/>
      <c r="U105" s="1">
        <v>6</v>
      </c>
      <c r="V105" s="1" t="s">
        <v>22</v>
      </c>
      <c r="W105" s="13">
        <v>41.666666666666671</v>
      </c>
      <c r="X105" s="13">
        <v>46.629213483146067</v>
      </c>
      <c r="Y105" s="13">
        <v>35</v>
      </c>
    </row>
    <row r="106" spans="20:25" hidden="1" x14ac:dyDescent="0.15">
      <c r="T106" s="42"/>
      <c r="U106" s="1">
        <v>7</v>
      </c>
      <c r="V106" s="1" t="s">
        <v>23</v>
      </c>
      <c r="W106" s="13">
        <v>48.4375</v>
      </c>
      <c r="X106" s="13">
        <v>54.162410623084781</v>
      </c>
      <c r="Y106" s="13">
        <v>40</v>
      </c>
    </row>
    <row r="107" spans="20:25" hidden="1" x14ac:dyDescent="0.15">
      <c r="T107" s="42"/>
      <c r="U107" s="1">
        <v>8</v>
      </c>
      <c r="V107" s="1" t="s">
        <v>24</v>
      </c>
      <c r="W107" s="13">
        <v>53.125</v>
      </c>
      <c r="X107" s="13">
        <v>65.487742594484175</v>
      </c>
      <c r="Y107" s="13">
        <v>45</v>
      </c>
    </row>
    <row r="108" spans="20:25" hidden="1" x14ac:dyDescent="0.15">
      <c r="T108" s="42"/>
      <c r="U108" s="1">
        <v>9</v>
      </c>
      <c r="V108" s="1" t="s">
        <v>25</v>
      </c>
      <c r="W108" s="13"/>
      <c r="X108" s="13"/>
      <c r="Y108" s="13">
        <v>50</v>
      </c>
    </row>
    <row r="109" spans="20:25" hidden="1" x14ac:dyDescent="0.15">
      <c r="T109" s="43"/>
      <c r="U109" s="1">
        <v>10</v>
      </c>
      <c r="V109" s="1" t="s">
        <v>25</v>
      </c>
      <c r="W109" s="13"/>
      <c r="X109" s="13"/>
      <c r="Y109" s="13">
        <v>55</v>
      </c>
    </row>
    <row r="110" spans="20:25" ht="13.5" customHeight="1" x14ac:dyDescent="0.15">
      <c r="T110" s="41"/>
      <c r="U110" s="1">
        <v>1</v>
      </c>
      <c r="V110" s="44" t="s">
        <v>26</v>
      </c>
      <c r="W110" s="13">
        <v>70.738636363636374</v>
      </c>
      <c r="X110" s="13">
        <v>75.283220354721877</v>
      </c>
      <c r="Y110" s="13">
        <v>77.102122909103059</v>
      </c>
    </row>
    <row r="111" spans="20:25" ht="27" x14ac:dyDescent="0.15">
      <c r="T111" s="42"/>
      <c r="U111" s="1">
        <v>2</v>
      </c>
      <c r="V111" s="44" t="s">
        <v>27</v>
      </c>
      <c r="W111" s="13">
        <v>19.53125</v>
      </c>
      <c r="X111" s="13">
        <v>26.506639427987739</v>
      </c>
      <c r="Y111" s="13">
        <v>27.8394275976759</v>
      </c>
    </row>
    <row r="112" spans="20:25" ht="27" x14ac:dyDescent="0.15">
      <c r="T112" s="42"/>
      <c r="U112" s="1">
        <v>3</v>
      </c>
      <c r="V112" s="44" t="s">
        <v>28</v>
      </c>
      <c r="W112" s="13">
        <v>76.5625</v>
      </c>
      <c r="X112" s="13">
        <v>82.354443309499501</v>
      </c>
      <c r="Y112" s="13">
        <v>81.043792473361108</v>
      </c>
    </row>
    <row r="113" spans="20:25" x14ac:dyDescent="0.15">
      <c r="T113" s="42"/>
      <c r="U113" s="1">
        <v>4</v>
      </c>
      <c r="V113" s="1" t="s">
        <v>29</v>
      </c>
      <c r="W113" s="13">
        <v>83.854166666666671</v>
      </c>
      <c r="X113" s="13">
        <v>83.895131086142328</v>
      </c>
      <c r="Y113" s="13">
        <v>84.190157472231917</v>
      </c>
    </row>
    <row r="114" spans="20:25" x14ac:dyDescent="0.15">
      <c r="T114" s="42"/>
      <c r="U114" s="1">
        <v>5</v>
      </c>
      <c r="V114" s="1" t="s">
        <v>30</v>
      </c>
      <c r="W114" s="13">
        <v>51.5625</v>
      </c>
      <c r="X114" s="13">
        <v>61.712631937351041</v>
      </c>
      <c r="Y114" s="13">
        <v>64.487137372451599</v>
      </c>
    </row>
    <row r="115" spans="20:25" x14ac:dyDescent="0.15">
      <c r="T115" s="43"/>
      <c r="U115" s="1">
        <v>6</v>
      </c>
      <c r="V115" s="1" t="s">
        <v>31</v>
      </c>
      <c r="W115" s="13">
        <v>56.510416666666664</v>
      </c>
      <c r="X115" s="13">
        <v>60.899727613210764</v>
      </c>
      <c r="Y115" s="13">
        <v>60.99157547511993</v>
      </c>
    </row>
    <row r="116" spans="20:25" ht="13.5" customHeight="1" x14ac:dyDescent="0.15">
      <c r="T116" s="41"/>
      <c r="U116" s="1">
        <v>1</v>
      </c>
      <c r="V116" s="1" t="s">
        <v>32</v>
      </c>
      <c r="W116" s="13">
        <v>63.839285714285715</v>
      </c>
      <c r="X116" s="13">
        <v>68.82022471910112</v>
      </c>
      <c r="Y116" s="13">
        <v>70.34614283348904</v>
      </c>
    </row>
    <row r="117" spans="20:25" x14ac:dyDescent="0.15">
      <c r="T117" s="42"/>
      <c r="U117" s="1">
        <v>2</v>
      </c>
      <c r="V117" s="1" t="s">
        <v>33</v>
      </c>
      <c r="W117" s="13">
        <v>60</v>
      </c>
      <c r="X117" s="13">
        <v>65.823970037453194</v>
      </c>
      <c r="Y117" s="13">
        <v>67.029516633474998</v>
      </c>
    </row>
    <row r="118" spans="20:25" hidden="1" x14ac:dyDescent="0.15">
      <c r="T118" s="42"/>
      <c r="U118" s="1">
        <v>3</v>
      </c>
      <c r="V118" s="1" t="s">
        <v>25</v>
      </c>
      <c r="W118" s="13"/>
      <c r="X118" s="13"/>
      <c r="Y118" s="13"/>
    </row>
    <row r="119" spans="20:25" hidden="1" x14ac:dyDescent="0.15">
      <c r="T119" s="42"/>
      <c r="U119" s="1">
        <v>4</v>
      </c>
      <c r="V119" s="1" t="s">
        <v>25</v>
      </c>
      <c r="W119" s="13"/>
      <c r="X119" s="13"/>
      <c r="Y119" s="13"/>
    </row>
    <row r="120" spans="20:25" hidden="1" x14ac:dyDescent="0.15">
      <c r="T120" s="43"/>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Y142"/>
  <sheetViews>
    <sheetView view="pageBreakPreview" topLeftCell="A68" zoomScaleNormal="100" zoomScaleSheetLayoutView="100" workbookViewId="0">
      <selection activeCell="D69" sqref="D69:H69"/>
    </sheetView>
  </sheetViews>
  <sheetFormatPr defaultColWidth="9"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7"/>
      <c r="B25" s="67"/>
      <c r="C25" s="67"/>
      <c r="D25" s="67"/>
      <c r="E25" s="68" t="s">
        <v>1</v>
      </c>
      <c r="F25" s="69"/>
      <c r="G25" s="70"/>
      <c r="U25" s="67"/>
      <c r="V25" s="67"/>
      <c r="W25" s="68" t="s">
        <v>1</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世界の中の国土</v>
      </c>
      <c r="C27" s="72"/>
      <c r="D27" s="73"/>
      <c r="E27" s="21">
        <f t="shared" ref="E27:G47" si="1">IF(W27&lt;&gt;"",W27,"")</f>
        <v>58.333333333333329</v>
      </c>
      <c r="F27" s="22">
        <f t="shared" si="1"/>
        <v>64.576429603194839</v>
      </c>
      <c r="G27" s="23">
        <f t="shared" si="1"/>
        <v>10</v>
      </c>
      <c r="U27" s="74" t="s">
        <v>5</v>
      </c>
      <c r="V27" s="24" t="str">
        <f t="shared" ref="V27:Y42" si="2">IF(V100&lt;&gt;"",V100,"")</f>
        <v>世界の中の国土</v>
      </c>
      <c r="W27" s="21">
        <f t="shared" si="2"/>
        <v>58.333333333333329</v>
      </c>
      <c r="X27" s="22">
        <f t="shared" si="2"/>
        <v>64.576429603194839</v>
      </c>
      <c r="Y27" s="23">
        <f t="shared" si="2"/>
        <v>10</v>
      </c>
    </row>
    <row r="28" spans="1:25" hidden="1" x14ac:dyDescent="0.15">
      <c r="A28" s="56"/>
      <c r="B28" s="61" t="str">
        <f t="shared" si="0"/>
        <v>日本の食料生産</v>
      </c>
      <c r="C28" s="62"/>
      <c r="D28" s="63"/>
      <c r="E28" s="25">
        <f t="shared" si="1"/>
        <v>66.145833333333329</v>
      </c>
      <c r="F28" s="26">
        <f t="shared" si="1"/>
        <v>63.29339790976293</v>
      </c>
      <c r="G28" s="27">
        <f t="shared" si="1"/>
        <v>15</v>
      </c>
      <c r="U28" s="75"/>
      <c r="V28" s="28" t="str">
        <f t="shared" si="2"/>
        <v>日本の食料生産</v>
      </c>
      <c r="W28" s="25">
        <f t="shared" si="2"/>
        <v>66.145833333333329</v>
      </c>
      <c r="X28" s="26">
        <f t="shared" si="2"/>
        <v>63.29339790976293</v>
      </c>
      <c r="Y28" s="27">
        <f t="shared" si="2"/>
        <v>15</v>
      </c>
    </row>
    <row r="29" spans="1:25" hidden="1" x14ac:dyDescent="0.15">
      <c r="A29" s="56"/>
      <c r="B29" s="61" t="str">
        <f t="shared" si="0"/>
        <v>日本の工業生産</v>
      </c>
      <c r="C29" s="62"/>
      <c r="D29" s="63"/>
      <c r="E29" s="25">
        <f t="shared" si="1"/>
        <v>82.8125</v>
      </c>
      <c r="F29" s="26">
        <f t="shared" si="1"/>
        <v>77.882572860905768</v>
      </c>
      <c r="G29" s="27">
        <f t="shared" si="1"/>
        <v>20</v>
      </c>
      <c r="U29" s="75"/>
      <c r="V29" s="28" t="str">
        <f t="shared" si="2"/>
        <v>日本の工業生産</v>
      </c>
      <c r="W29" s="25">
        <f t="shared" si="2"/>
        <v>82.8125</v>
      </c>
      <c r="X29" s="26">
        <f t="shared" si="2"/>
        <v>77.882572860905768</v>
      </c>
      <c r="Y29" s="27">
        <f t="shared" si="2"/>
        <v>20</v>
      </c>
    </row>
    <row r="30" spans="1:25" hidden="1" x14ac:dyDescent="0.15">
      <c r="A30" s="56"/>
      <c r="B30" s="61" t="str">
        <f t="shared" si="0"/>
        <v>わたしたちの生活と情報</v>
      </c>
      <c r="C30" s="62"/>
      <c r="D30" s="63"/>
      <c r="E30" s="25">
        <f t="shared" si="1"/>
        <v>86.71875</v>
      </c>
      <c r="F30" s="26">
        <f t="shared" si="1"/>
        <v>83.838898801937304</v>
      </c>
      <c r="G30" s="27">
        <f t="shared" si="1"/>
        <v>25</v>
      </c>
      <c r="U30" s="75"/>
      <c r="V30" s="28" t="str">
        <f t="shared" si="2"/>
        <v>わたしたちの生活と情報</v>
      </c>
      <c r="W30" s="25">
        <f t="shared" si="2"/>
        <v>86.71875</v>
      </c>
      <c r="X30" s="26">
        <f t="shared" si="2"/>
        <v>83.838898801937304</v>
      </c>
      <c r="Y30" s="27">
        <f t="shared" si="2"/>
        <v>25</v>
      </c>
    </row>
    <row r="31" spans="1:25" hidden="1" x14ac:dyDescent="0.15">
      <c r="A31" s="56"/>
      <c r="B31" s="61" t="str">
        <f t="shared" si="0"/>
        <v>わたしたちの生活と環境</v>
      </c>
      <c r="C31" s="62"/>
      <c r="D31" s="63"/>
      <c r="E31" s="25">
        <f t="shared" si="1"/>
        <v>52.34375</v>
      </c>
      <c r="F31" s="26">
        <f t="shared" si="1"/>
        <v>54.397145042059648</v>
      </c>
      <c r="G31" s="27">
        <f t="shared" si="1"/>
        <v>30</v>
      </c>
      <c r="U31" s="75"/>
      <c r="V31" s="28" t="str">
        <f t="shared" si="2"/>
        <v>わたしたちの生活と環境</v>
      </c>
      <c r="W31" s="25">
        <f t="shared" si="2"/>
        <v>52.34375</v>
      </c>
      <c r="X31" s="26">
        <f t="shared" si="2"/>
        <v>54.397145042059648</v>
      </c>
      <c r="Y31" s="27">
        <f t="shared" si="2"/>
        <v>30</v>
      </c>
    </row>
    <row r="32" spans="1:25" hidden="1" x14ac:dyDescent="0.15">
      <c r="A32" s="56"/>
      <c r="B32" s="61" t="str">
        <f t="shared" si="0"/>
        <v>日本国憲法</v>
      </c>
      <c r="C32" s="62"/>
      <c r="D32" s="63"/>
      <c r="E32" s="25">
        <f t="shared" si="1"/>
        <v>91.40625</v>
      </c>
      <c r="F32" s="26">
        <f t="shared" si="1"/>
        <v>87.445832271221008</v>
      </c>
      <c r="G32" s="27">
        <f t="shared" si="1"/>
        <v>35</v>
      </c>
      <c r="U32" s="75"/>
      <c r="V32" s="28" t="str">
        <f t="shared" si="2"/>
        <v>日本国憲法</v>
      </c>
      <c r="W32" s="25">
        <f t="shared" si="2"/>
        <v>91.40625</v>
      </c>
      <c r="X32" s="26">
        <f t="shared" si="2"/>
        <v>87.445832271221008</v>
      </c>
      <c r="Y32" s="27">
        <f t="shared" si="2"/>
        <v>35</v>
      </c>
    </row>
    <row r="33" spans="1:25" hidden="1" x14ac:dyDescent="0.15">
      <c r="A33" s="56"/>
      <c r="B33" s="61" t="str">
        <f t="shared" si="0"/>
        <v>日本の政治</v>
      </c>
      <c r="C33" s="62"/>
      <c r="D33" s="63"/>
      <c r="E33" s="25">
        <f t="shared" si="1"/>
        <v>57.8125</v>
      </c>
      <c r="F33" s="26">
        <f t="shared" si="1"/>
        <v>62.261024725975012</v>
      </c>
      <c r="G33" s="27">
        <f t="shared" si="1"/>
        <v>40</v>
      </c>
      <c r="U33" s="75"/>
      <c r="V33" s="28" t="str">
        <f t="shared" si="2"/>
        <v>日本の政治</v>
      </c>
      <c r="W33" s="25">
        <f t="shared" si="2"/>
        <v>57.8125</v>
      </c>
      <c r="X33" s="26">
        <f t="shared" si="2"/>
        <v>62.261024725975012</v>
      </c>
      <c r="Y33" s="27">
        <f t="shared" si="2"/>
        <v>40</v>
      </c>
    </row>
    <row r="34" spans="1:25" hidden="1" x14ac:dyDescent="0.15">
      <c r="A34" s="56"/>
      <c r="B34" s="61" t="str">
        <f t="shared" si="0"/>
        <v>縄文時代～平安時代</v>
      </c>
      <c r="C34" s="62"/>
      <c r="D34" s="63"/>
      <c r="E34" s="25">
        <f t="shared" si="1"/>
        <v>63.281250000000007</v>
      </c>
      <c r="F34" s="26">
        <f t="shared" si="1"/>
        <v>65.268926841702779</v>
      </c>
      <c r="G34" s="27">
        <f t="shared" si="1"/>
        <v>45</v>
      </c>
      <c r="U34" s="75"/>
      <c r="V34" s="28" t="str">
        <f t="shared" si="2"/>
        <v>縄文時代～平安時代</v>
      </c>
      <c r="W34" s="25">
        <f t="shared" si="2"/>
        <v>63.281250000000007</v>
      </c>
      <c r="X34" s="26">
        <f t="shared" si="2"/>
        <v>65.268926841702779</v>
      </c>
      <c r="Y34" s="27">
        <f t="shared" si="2"/>
        <v>45</v>
      </c>
    </row>
    <row r="35" spans="1:25" hidden="1" x14ac:dyDescent="0.15">
      <c r="A35" s="56"/>
      <c r="B35" s="61" t="str">
        <f t="shared" si="0"/>
        <v>鎌倉時代，室町時代</v>
      </c>
      <c r="C35" s="62"/>
      <c r="D35" s="63"/>
      <c r="E35" s="25">
        <f t="shared" si="1"/>
        <v>61.979166666666671</v>
      </c>
      <c r="F35" s="26">
        <f t="shared" si="1"/>
        <v>56.512872801427484</v>
      </c>
      <c r="G35" s="27">
        <f t="shared" si="1"/>
        <v>50</v>
      </c>
      <c r="U35" s="75"/>
      <c r="V35" s="28" t="str">
        <f t="shared" si="2"/>
        <v>鎌倉時代，室町時代</v>
      </c>
      <c r="W35" s="25">
        <f t="shared" si="2"/>
        <v>61.979166666666671</v>
      </c>
      <c r="X35" s="26">
        <f t="shared" si="2"/>
        <v>56.512872801427484</v>
      </c>
      <c r="Y35" s="27">
        <f t="shared" si="2"/>
        <v>50</v>
      </c>
    </row>
    <row r="36" spans="1:25" hidden="1" x14ac:dyDescent="0.15">
      <c r="A36" s="57"/>
      <c r="B36" s="64" t="str">
        <f t="shared" si="0"/>
        <v>安土桃山時代，江戸時代</v>
      </c>
      <c r="C36" s="65"/>
      <c r="D36" s="66"/>
      <c r="E36" s="29">
        <f t="shared" si="1"/>
        <v>75.520833333333329</v>
      </c>
      <c r="F36" s="30">
        <f t="shared" si="1"/>
        <v>76.743988444217848</v>
      </c>
      <c r="G36" s="31">
        <f t="shared" si="1"/>
        <v>55</v>
      </c>
      <c r="U36" s="76"/>
      <c r="V36" s="32" t="str">
        <f t="shared" si="2"/>
        <v>安土桃山時代，江戸時代</v>
      </c>
      <c r="W36" s="29">
        <f t="shared" si="2"/>
        <v>75.520833333333329</v>
      </c>
      <c r="X36" s="30">
        <f t="shared" si="2"/>
        <v>76.743988444217848</v>
      </c>
      <c r="Y36" s="31">
        <f t="shared" si="2"/>
        <v>55</v>
      </c>
    </row>
    <row r="37" spans="1:25" x14ac:dyDescent="0.15">
      <c r="A37" s="55" t="s">
        <v>6</v>
      </c>
      <c r="B37" s="58" t="str">
        <f t="shared" si="0"/>
        <v>国土の自然環境
などの様子</v>
      </c>
      <c r="C37" s="59"/>
      <c r="D37" s="60"/>
      <c r="E37" s="21">
        <f t="shared" si="1"/>
        <v>55.9375</v>
      </c>
      <c r="F37" s="22">
        <f t="shared" si="1"/>
        <v>60.504715778740753</v>
      </c>
      <c r="G37" s="23">
        <f t="shared" si="1"/>
        <v>65.775777799882533</v>
      </c>
      <c r="U37" s="55" t="s">
        <v>6</v>
      </c>
      <c r="V37" s="24" t="str">
        <f t="shared" si="2"/>
        <v>国土の自然環境
などの様子</v>
      </c>
      <c r="W37" s="21">
        <f t="shared" si="2"/>
        <v>55.9375</v>
      </c>
      <c r="X37" s="22">
        <f t="shared" si="2"/>
        <v>60.504715778740753</v>
      </c>
      <c r="Y37" s="23">
        <f t="shared" si="2"/>
        <v>65.775777799882533</v>
      </c>
    </row>
    <row r="38" spans="1:25" x14ac:dyDescent="0.15">
      <c r="A38" s="56"/>
      <c r="B38" s="61" t="str">
        <f t="shared" si="0"/>
        <v>農業や水産業</v>
      </c>
      <c r="C38" s="62"/>
      <c r="D38" s="63"/>
      <c r="E38" s="25">
        <f t="shared" si="1"/>
        <v>66.145833333333329</v>
      </c>
      <c r="F38" s="26">
        <f t="shared" si="1"/>
        <v>63.29339790976293</v>
      </c>
      <c r="G38" s="27">
        <f t="shared" si="1"/>
        <v>66.019890681256769</v>
      </c>
      <c r="U38" s="56"/>
      <c r="V38" s="28" t="str">
        <f t="shared" si="2"/>
        <v>農業や水産業</v>
      </c>
      <c r="W38" s="25">
        <f t="shared" si="2"/>
        <v>66.145833333333329</v>
      </c>
      <c r="X38" s="26">
        <f t="shared" si="2"/>
        <v>63.29339790976293</v>
      </c>
      <c r="Y38" s="27">
        <f t="shared" si="2"/>
        <v>66.019890681256769</v>
      </c>
    </row>
    <row r="39" spans="1:25" x14ac:dyDescent="0.15">
      <c r="A39" s="56"/>
      <c r="B39" s="61" t="str">
        <f t="shared" si="0"/>
        <v>工業生産</v>
      </c>
      <c r="C39" s="62"/>
      <c r="D39" s="63"/>
      <c r="E39" s="25">
        <f t="shared" si="1"/>
        <v>82.8125</v>
      </c>
      <c r="F39" s="26">
        <f t="shared" si="1"/>
        <v>77.882572860905768</v>
      </c>
      <c r="G39" s="27">
        <f t="shared" si="1"/>
        <v>75.691629955947135</v>
      </c>
      <c r="U39" s="56"/>
      <c r="V39" s="28" t="str">
        <f t="shared" si="2"/>
        <v>工業生産</v>
      </c>
      <c r="W39" s="25">
        <f t="shared" si="2"/>
        <v>82.8125</v>
      </c>
      <c r="X39" s="26">
        <f t="shared" si="2"/>
        <v>77.882572860905768</v>
      </c>
      <c r="Y39" s="27">
        <f t="shared" si="2"/>
        <v>75.691629955947135</v>
      </c>
    </row>
    <row r="40" spans="1:25" x14ac:dyDescent="0.15">
      <c r="A40" s="56"/>
      <c r="B40" s="61" t="str">
        <f t="shared" si="0"/>
        <v>産業と情報との関わり</v>
      </c>
      <c r="C40" s="62"/>
      <c r="D40" s="63"/>
      <c r="E40" s="25">
        <f t="shared" si="1"/>
        <v>86.71875</v>
      </c>
      <c r="F40" s="26">
        <f t="shared" si="1"/>
        <v>83.838898801937304</v>
      </c>
      <c r="G40" s="27">
        <f t="shared" si="1"/>
        <v>76.644640234948611</v>
      </c>
      <c r="U40" s="56"/>
      <c r="V40" s="28" t="str">
        <f t="shared" si="2"/>
        <v>産業と情報との関わり</v>
      </c>
      <c r="W40" s="25">
        <f t="shared" si="2"/>
        <v>86.71875</v>
      </c>
      <c r="X40" s="26">
        <f t="shared" si="2"/>
        <v>83.838898801937304</v>
      </c>
      <c r="Y40" s="27">
        <f t="shared" si="2"/>
        <v>76.644640234948611</v>
      </c>
    </row>
    <row r="41" spans="1:25" x14ac:dyDescent="0.15">
      <c r="A41" s="56"/>
      <c r="B41" s="61" t="str">
        <f t="shared" si="0"/>
        <v>日本の政治</v>
      </c>
      <c r="C41" s="62"/>
      <c r="D41" s="63"/>
      <c r="E41" s="25">
        <f t="shared" si="1"/>
        <v>74.609375</v>
      </c>
      <c r="F41" s="26">
        <f t="shared" si="1"/>
        <v>74.853428498598021</v>
      </c>
      <c r="G41" s="27">
        <f t="shared" si="1"/>
        <v>74.121780184539858</v>
      </c>
      <c r="I41" s="33"/>
      <c r="U41" s="56"/>
      <c r="V41" s="28" t="str">
        <f t="shared" si="2"/>
        <v>日本の政治</v>
      </c>
      <c r="W41" s="25">
        <f t="shared" si="2"/>
        <v>74.609375</v>
      </c>
      <c r="X41" s="26">
        <f t="shared" si="2"/>
        <v>74.853428498598021</v>
      </c>
      <c r="Y41" s="27">
        <f t="shared" si="2"/>
        <v>74.121780184539858</v>
      </c>
    </row>
    <row r="42" spans="1:25" x14ac:dyDescent="0.15">
      <c r="A42" s="57"/>
      <c r="B42" s="64" t="str">
        <f t="shared" si="0"/>
        <v>日本の歴史</v>
      </c>
      <c r="C42" s="65"/>
      <c r="D42" s="66"/>
      <c r="E42" s="29">
        <f t="shared" si="1"/>
        <v>67.3828125</v>
      </c>
      <c r="F42" s="30">
        <f t="shared" si="1"/>
        <v>66.288554677542706</v>
      </c>
      <c r="G42" s="31">
        <f t="shared" si="1"/>
        <v>68.250486752867474</v>
      </c>
      <c r="U42" s="57"/>
      <c r="V42" s="32" t="str">
        <f t="shared" si="2"/>
        <v>日本の歴史</v>
      </c>
      <c r="W42" s="29">
        <f t="shared" si="2"/>
        <v>67.3828125</v>
      </c>
      <c r="X42" s="30">
        <f t="shared" si="2"/>
        <v>66.288554677542706</v>
      </c>
      <c r="Y42" s="31">
        <f t="shared" si="2"/>
        <v>68.250486752867474</v>
      </c>
    </row>
    <row r="43" spans="1:25" x14ac:dyDescent="0.15">
      <c r="A43" s="55" t="s">
        <v>7</v>
      </c>
      <c r="B43" s="58" t="str">
        <f t="shared" si="0"/>
        <v>知識・技能</v>
      </c>
      <c r="C43" s="59"/>
      <c r="D43" s="60"/>
      <c r="E43" s="21">
        <f t="shared" si="1"/>
        <v>69.791666666666671</v>
      </c>
      <c r="F43" s="22">
        <f t="shared" si="1"/>
        <v>69.262469198742465</v>
      </c>
      <c r="G43" s="23">
        <f t="shared" si="1"/>
        <v>71.389939871969574</v>
      </c>
      <c r="U43" s="55" t="s">
        <v>7</v>
      </c>
      <c r="V43" s="24" t="str">
        <f t="shared" ref="V43:Y47" si="3">IF(V116&lt;&gt;"",V116,"")</f>
        <v>知識・技能</v>
      </c>
      <c r="W43" s="21">
        <f t="shared" si="3"/>
        <v>69.791666666666671</v>
      </c>
      <c r="X43" s="22">
        <f t="shared" si="3"/>
        <v>69.262469198742465</v>
      </c>
      <c r="Y43" s="23">
        <f t="shared" si="3"/>
        <v>71.389939871969574</v>
      </c>
    </row>
    <row r="44" spans="1:25" x14ac:dyDescent="0.15">
      <c r="A44" s="56"/>
      <c r="B44" s="61" t="str">
        <f t="shared" si="0"/>
        <v>思考・判断・表現</v>
      </c>
      <c r="C44" s="62"/>
      <c r="D44" s="63"/>
      <c r="E44" s="25">
        <f t="shared" si="1"/>
        <v>68.75</v>
      </c>
      <c r="F44" s="26">
        <f t="shared" si="1"/>
        <v>68.103856378136271</v>
      </c>
      <c r="G44" s="27">
        <f t="shared" si="1"/>
        <v>66.396404063795487</v>
      </c>
      <c r="U44" s="56"/>
      <c r="V44" s="28" t="str">
        <f t="shared" si="3"/>
        <v>思考・判断・表現</v>
      </c>
      <c r="W44" s="25">
        <f t="shared" si="3"/>
        <v>68.75</v>
      </c>
      <c r="X44" s="26">
        <f t="shared" si="3"/>
        <v>68.103856378136271</v>
      </c>
      <c r="Y44" s="27">
        <f t="shared" si="3"/>
        <v>66.396404063795487</v>
      </c>
    </row>
    <row r="45" spans="1:25" x14ac:dyDescent="0.15">
      <c r="A45" s="56"/>
      <c r="B45" s="61" t="str">
        <f t="shared" si="0"/>
        <v/>
      </c>
      <c r="C45" s="62"/>
      <c r="D45" s="63"/>
      <c r="E45" s="25" t="str">
        <f t="shared" si="1"/>
        <v/>
      </c>
      <c r="F45" s="26" t="str">
        <f t="shared" si="1"/>
        <v/>
      </c>
      <c r="G45" s="27" t="str">
        <f t="shared" si="1"/>
        <v/>
      </c>
      <c r="U45" s="56"/>
      <c r="V45" s="28" t="str">
        <f t="shared" si="3"/>
        <v/>
      </c>
      <c r="W45" s="25" t="str">
        <f t="shared" si="3"/>
        <v/>
      </c>
      <c r="X45" s="26" t="str">
        <f t="shared" si="3"/>
        <v/>
      </c>
      <c r="Y45" s="27" t="str">
        <f t="shared" si="3"/>
        <v/>
      </c>
    </row>
    <row r="46" spans="1:25" x14ac:dyDescent="0.15">
      <c r="A46" s="56"/>
      <c r="B46" s="61" t="str">
        <f t="shared" si="0"/>
        <v/>
      </c>
      <c r="C46" s="62"/>
      <c r="D46" s="63"/>
      <c r="E46" s="25" t="str">
        <f t="shared" si="1"/>
        <v/>
      </c>
      <c r="F46" s="26" t="str">
        <f t="shared" si="1"/>
        <v/>
      </c>
      <c r="G46" s="27" t="str">
        <f t="shared" si="1"/>
        <v/>
      </c>
      <c r="U46" s="56"/>
      <c r="V46" s="28" t="str">
        <f t="shared" si="3"/>
        <v/>
      </c>
      <c r="W46" s="25" t="str">
        <f t="shared" si="3"/>
        <v/>
      </c>
      <c r="X46" s="26" t="str">
        <f t="shared" si="3"/>
        <v/>
      </c>
      <c r="Y46" s="27" t="str">
        <f t="shared" si="3"/>
        <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5" t="s">
        <v>9</v>
      </c>
      <c r="B53" s="5"/>
      <c r="C53" s="5"/>
      <c r="H53" s="34"/>
      <c r="P53" s="35" t="s">
        <v>10</v>
      </c>
    </row>
    <row r="54" spans="1:19" ht="18.75" customHeight="1" x14ac:dyDescent="0.15">
      <c r="A54" s="54" t="s">
        <v>11</v>
      </c>
      <c r="B54" s="54"/>
      <c r="C54" s="54"/>
      <c r="D54" s="54" t="s">
        <v>12</v>
      </c>
      <c r="E54" s="54"/>
      <c r="F54" s="54"/>
      <c r="G54" s="54"/>
      <c r="H54" s="54"/>
      <c r="I54" s="54" t="s">
        <v>13</v>
      </c>
      <c r="J54" s="54"/>
      <c r="K54" s="54"/>
      <c r="L54" s="54"/>
      <c r="M54" s="54"/>
      <c r="N54" s="54"/>
      <c r="O54" s="54"/>
      <c r="P54" s="54"/>
    </row>
    <row r="55" spans="1:19" ht="97.5" hidden="1" customHeight="1" x14ac:dyDescent="0.15">
      <c r="A55" s="48" t="str">
        <f t="shared" ref="A55:A74" si="4">IF(V27&lt;&gt;"",V27,"")</f>
        <v>世界の中の国土</v>
      </c>
      <c r="B55" s="48"/>
      <c r="C55" s="48"/>
      <c r="D55" s="49"/>
      <c r="E55" s="49"/>
      <c r="F55" s="49"/>
      <c r="G55" s="49"/>
      <c r="H55" s="49"/>
      <c r="I55" s="49"/>
      <c r="J55" s="49"/>
      <c r="K55" s="49"/>
      <c r="L55" s="49"/>
      <c r="M55" s="49"/>
      <c r="N55" s="49"/>
      <c r="O55" s="49"/>
      <c r="P55" s="49"/>
      <c r="S55" s="36">
        <f t="shared" ref="S55:S74" si="5">LEN(V100)</f>
        <v>7</v>
      </c>
    </row>
    <row r="56" spans="1:19" ht="97.5" hidden="1" customHeight="1" x14ac:dyDescent="0.15">
      <c r="A56" s="48" t="str">
        <f t="shared" si="4"/>
        <v>日本の食料生産</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日本の工業生産</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わたしたちの生活と情報</v>
      </c>
      <c r="B58" s="48"/>
      <c r="C58" s="48"/>
      <c r="D58" s="49"/>
      <c r="E58" s="49"/>
      <c r="F58" s="49"/>
      <c r="G58" s="49"/>
      <c r="H58" s="49"/>
      <c r="I58" s="49"/>
      <c r="J58" s="49"/>
      <c r="K58" s="49"/>
      <c r="L58" s="49"/>
      <c r="M58" s="49"/>
      <c r="N58" s="49"/>
      <c r="O58" s="49"/>
      <c r="P58" s="49"/>
      <c r="S58" s="36">
        <f t="shared" si="5"/>
        <v>11</v>
      </c>
    </row>
    <row r="59" spans="1:19" ht="97.5" hidden="1" customHeight="1" x14ac:dyDescent="0.15">
      <c r="A59" s="48" t="str">
        <f t="shared" si="4"/>
        <v>わたしたちの生活と環境</v>
      </c>
      <c r="B59" s="48"/>
      <c r="C59" s="48"/>
      <c r="D59" s="49"/>
      <c r="E59" s="49"/>
      <c r="F59" s="49"/>
      <c r="G59" s="49"/>
      <c r="H59" s="49"/>
      <c r="I59" s="49"/>
      <c r="J59" s="49"/>
      <c r="K59" s="49"/>
      <c r="L59" s="49"/>
      <c r="M59" s="49"/>
      <c r="N59" s="49"/>
      <c r="O59" s="49"/>
      <c r="P59" s="49"/>
      <c r="S59" s="36">
        <f t="shared" si="5"/>
        <v>11</v>
      </c>
    </row>
    <row r="60" spans="1:19" ht="97.5" hidden="1" customHeight="1" x14ac:dyDescent="0.15">
      <c r="A60" s="48" t="str">
        <f t="shared" si="4"/>
        <v>日本国憲法</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日本の政治</v>
      </c>
      <c r="B61" s="48"/>
      <c r="C61" s="48"/>
      <c r="D61" s="49"/>
      <c r="E61" s="49"/>
      <c r="F61" s="49"/>
      <c r="G61" s="49"/>
      <c r="H61" s="49"/>
      <c r="I61" s="49"/>
      <c r="J61" s="49"/>
      <c r="K61" s="49"/>
      <c r="L61" s="49"/>
      <c r="M61" s="49"/>
      <c r="N61" s="49"/>
      <c r="O61" s="49"/>
      <c r="P61" s="49"/>
      <c r="S61" s="36">
        <f t="shared" si="5"/>
        <v>5</v>
      </c>
    </row>
    <row r="62" spans="1:19" ht="97.5" hidden="1" customHeight="1" x14ac:dyDescent="0.15">
      <c r="A62" s="48" t="str">
        <f t="shared" si="4"/>
        <v>縄文時代～平安時代</v>
      </c>
      <c r="B62" s="48"/>
      <c r="C62" s="48"/>
      <c r="D62" s="49"/>
      <c r="E62" s="49"/>
      <c r="F62" s="49"/>
      <c r="G62" s="49"/>
      <c r="H62" s="49"/>
      <c r="I62" s="49"/>
      <c r="J62" s="49"/>
      <c r="K62" s="49"/>
      <c r="L62" s="49"/>
      <c r="M62" s="49"/>
      <c r="N62" s="49"/>
      <c r="O62" s="49"/>
      <c r="P62" s="49"/>
      <c r="S62" s="36">
        <f t="shared" si="5"/>
        <v>9</v>
      </c>
    </row>
    <row r="63" spans="1:19" ht="97.5" hidden="1" customHeight="1" x14ac:dyDescent="0.15">
      <c r="A63" s="48" t="str">
        <f t="shared" si="4"/>
        <v>鎌倉時代，室町時代</v>
      </c>
      <c r="B63" s="48"/>
      <c r="C63" s="48"/>
      <c r="D63" s="49"/>
      <c r="E63" s="49"/>
      <c r="F63" s="49"/>
      <c r="G63" s="49"/>
      <c r="H63" s="49"/>
      <c r="I63" s="49"/>
      <c r="J63" s="49"/>
      <c r="K63" s="49"/>
      <c r="L63" s="49"/>
      <c r="M63" s="49"/>
      <c r="N63" s="49"/>
      <c r="O63" s="49"/>
      <c r="P63" s="49"/>
      <c r="S63" s="36">
        <f t="shared" si="5"/>
        <v>9</v>
      </c>
    </row>
    <row r="64" spans="1:19" ht="97.5" hidden="1" customHeight="1" x14ac:dyDescent="0.15">
      <c r="A64" s="48" t="str">
        <f t="shared" si="4"/>
        <v>安土桃山時代，江戸時代</v>
      </c>
      <c r="B64" s="48"/>
      <c r="C64" s="48"/>
      <c r="D64" s="49"/>
      <c r="E64" s="49"/>
      <c r="F64" s="49"/>
      <c r="G64" s="49"/>
      <c r="H64" s="49"/>
      <c r="I64" s="49"/>
      <c r="J64" s="49"/>
      <c r="K64" s="49"/>
      <c r="L64" s="49"/>
      <c r="M64" s="49"/>
      <c r="N64" s="49"/>
      <c r="O64" s="49"/>
      <c r="P64" s="49"/>
      <c r="S64" s="36">
        <f t="shared" si="5"/>
        <v>11</v>
      </c>
    </row>
    <row r="65" spans="1:21" ht="97.5" customHeight="1" x14ac:dyDescent="0.15">
      <c r="A65" s="48" t="str">
        <f t="shared" si="4"/>
        <v>国土の自然環境
などの様子</v>
      </c>
      <c r="B65" s="48"/>
      <c r="C65" s="48"/>
      <c r="D65" s="49" t="s">
        <v>85</v>
      </c>
      <c r="E65" s="49"/>
      <c r="F65" s="49"/>
      <c r="G65" s="49"/>
      <c r="H65" s="49"/>
      <c r="I65" s="49" t="s">
        <v>106</v>
      </c>
      <c r="J65" s="49"/>
      <c r="K65" s="49"/>
      <c r="L65" s="49"/>
      <c r="M65" s="49"/>
      <c r="N65" s="49"/>
      <c r="O65" s="49"/>
      <c r="P65" s="49"/>
      <c r="S65" s="36">
        <f t="shared" si="5"/>
        <v>13</v>
      </c>
    </row>
    <row r="66" spans="1:21" ht="97.5" customHeight="1" x14ac:dyDescent="0.15">
      <c r="A66" s="48" t="str">
        <f t="shared" si="4"/>
        <v>農業や水産業</v>
      </c>
      <c r="B66" s="48"/>
      <c r="C66" s="48"/>
      <c r="D66" s="49" t="s">
        <v>107</v>
      </c>
      <c r="E66" s="49"/>
      <c r="F66" s="49"/>
      <c r="G66" s="49"/>
      <c r="H66" s="49"/>
      <c r="I66" s="49" t="s">
        <v>108</v>
      </c>
      <c r="J66" s="49"/>
      <c r="K66" s="49"/>
      <c r="L66" s="49"/>
      <c r="M66" s="49"/>
      <c r="N66" s="49"/>
      <c r="O66" s="49"/>
      <c r="P66" s="49"/>
      <c r="S66" s="36">
        <f t="shared" si="5"/>
        <v>6</v>
      </c>
    </row>
    <row r="67" spans="1:21" ht="97.5" customHeight="1" x14ac:dyDescent="0.15">
      <c r="A67" s="48" t="str">
        <f t="shared" si="4"/>
        <v>工業生産</v>
      </c>
      <c r="B67" s="48"/>
      <c r="C67" s="48"/>
      <c r="D67" s="49" t="s">
        <v>86</v>
      </c>
      <c r="E67" s="49"/>
      <c r="F67" s="49"/>
      <c r="G67" s="49"/>
      <c r="H67" s="49"/>
      <c r="I67" s="49" t="s">
        <v>87</v>
      </c>
      <c r="J67" s="49"/>
      <c r="K67" s="49"/>
      <c r="L67" s="49"/>
      <c r="M67" s="49"/>
      <c r="N67" s="49"/>
      <c r="O67" s="49"/>
      <c r="P67" s="49"/>
      <c r="S67" s="36">
        <f t="shared" si="5"/>
        <v>4</v>
      </c>
    </row>
    <row r="68" spans="1:21" ht="97.5" customHeight="1" x14ac:dyDescent="0.15">
      <c r="A68" s="48" t="str">
        <f t="shared" si="4"/>
        <v>産業と情報との関わり</v>
      </c>
      <c r="B68" s="48"/>
      <c r="C68" s="48"/>
      <c r="D68" s="49" t="s">
        <v>111</v>
      </c>
      <c r="E68" s="49"/>
      <c r="F68" s="49"/>
      <c r="G68" s="49"/>
      <c r="H68" s="49"/>
      <c r="I68" s="49" t="s">
        <v>88</v>
      </c>
      <c r="J68" s="49"/>
      <c r="K68" s="49"/>
      <c r="L68" s="49"/>
      <c r="M68" s="49"/>
      <c r="N68" s="49"/>
      <c r="O68" s="49"/>
      <c r="P68" s="49"/>
      <c r="S68" s="36">
        <f t="shared" si="5"/>
        <v>10</v>
      </c>
    </row>
    <row r="69" spans="1:21" ht="97.5" customHeight="1" x14ac:dyDescent="0.15">
      <c r="A69" s="48" t="str">
        <f t="shared" si="4"/>
        <v>日本の政治</v>
      </c>
      <c r="B69" s="48"/>
      <c r="C69" s="48"/>
      <c r="D69" s="49" t="s">
        <v>112</v>
      </c>
      <c r="E69" s="49"/>
      <c r="F69" s="49"/>
      <c r="G69" s="49"/>
      <c r="H69" s="49"/>
      <c r="I69" s="49" t="s">
        <v>89</v>
      </c>
      <c r="J69" s="49"/>
      <c r="K69" s="49"/>
      <c r="L69" s="49"/>
      <c r="M69" s="49"/>
      <c r="N69" s="49"/>
      <c r="O69" s="49"/>
      <c r="P69" s="49"/>
      <c r="S69" s="36">
        <f t="shared" si="5"/>
        <v>5</v>
      </c>
    </row>
    <row r="70" spans="1:21" ht="97.5" customHeight="1" x14ac:dyDescent="0.15">
      <c r="A70" s="48" t="str">
        <f t="shared" si="4"/>
        <v>日本の歴史</v>
      </c>
      <c r="B70" s="48"/>
      <c r="C70" s="48"/>
      <c r="D70" s="49" t="s">
        <v>109</v>
      </c>
      <c r="E70" s="49"/>
      <c r="F70" s="49"/>
      <c r="G70" s="49"/>
      <c r="H70" s="49"/>
      <c r="I70" s="49" t="s">
        <v>110</v>
      </c>
      <c r="J70" s="49"/>
      <c r="K70" s="49"/>
      <c r="L70" s="49"/>
      <c r="M70" s="49"/>
      <c r="N70" s="49"/>
      <c r="O70" s="49"/>
      <c r="P70" s="49"/>
      <c r="S70" s="36">
        <f t="shared" si="5"/>
        <v>5</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6">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40" t="s">
        <v>15</v>
      </c>
      <c r="W99" s="9" t="s">
        <v>16</v>
      </c>
      <c r="X99" s="9" t="s">
        <v>3</v>
      </c>
      <c r="Y99" s="9" t="s">
        <v>4</v>
      </c>
    </row>
    <row r="100" spans="20:25" ht="13.5" hidden="1" customHeight="1" x14ac:dyDescent="0.15">
      <c r="T100" s="41"/>
      <c r="U100" s="1">
        <v>1</v>
      </c>
      <c r="V100" s="1" t="s">
        <v>35</v>
      </c>
      <c r="W100" s="13">
        <v>58.333333333333329</v>
      </c>
      <c r="X100" s="13">
        <v>64.576429603194839</v>
      </c>
      <c r="Y100" s="13">
        <v>10</v>
      </c>
    </row>
    <row r="101" spans="20:25" hidden="1" x14ac:dyDescent="0.15">
      <c r="T101" s="42"/>
      <c r="U101" s="1">
        <v>2</v>
      </c>
      <c r="V101" s="1" t="s">
        <v>36</v>
      </c>
      <c r="W101" s="13">
        <v>66.145833333333329</v>
      </c>
      <c r="X101" s="13">
        <v>63.29339790976293</v>
      </c>
      <c r="Y101" s="13">
        <v>15</v>
      </c>
    </row>
    <row r="102" spans="20:25" hidden="1" x14ac:dyDescent="0.15">
      <c r="T102" s="42"/>
      <c r="U102" s="1">
        <v>3</v>
      </c>
      <c r="V102" s="1" t="s">
        <v>37</v>
      </c>
      <c r="W102" s="13">
        <v>82.8125</v>
      </c>
      <c r="X102" s="13">
        <v>77.882572860905768</v>
      </c>
      <c r="Y102" s="13">
        <v>20</v>
      </c>
    </row>
    <row r="103" spans="20:25" hidden="1" x14ac:dyDescent="0.15">
      <c r="T103" s="42"/>
      <c r="U103" s="1">
        <v>4</v>
      </c>
      <c r="V103" s="1" t="s">
        <v>38</v>
      </c>
      <c r="W103" s="13">
        <v>86.71875</v>
      </c>
      <c r="X103" s="13">
        <v>83.838898801937304</v>
      </c>
      <c r="Y103" s="13">
        <v>25</v>
      </c>
    </row>
    <row r="104" spans="20:25" hidden="1" x14ac:dyDescent="0.15">
      <c r="T104" s="42"/>
      <c r="U104" s="1">
        <v>5</v>
      </c>
      <c r="V104" s="1" t="s">
        <v>39</v>
      </c>
      <c r="W104" s="13">
        <v>52.34375</v>
      </c>
      <c r="X104" s="13">
        <v>54.397145042059648</v>
      </c>
      <c r="Y104" s="13">
        <v>30</v>
      </c>
    </row>
    <row r="105" spans="20:25" hidden="1" x14ac:dyDescent="0.15">
      <c r="T105" s="42"/>
      <c r="U105" s="1">
        <v>6</v>
      </c>
      <c r="V105" s="1" t="s">
        <v>40</v>
      </c>
      <c r="W105" s="13">
        <v>91.40625</v>
      </c>
      <c r="X105" s="13">
        <v>87.445832271221008</v>
      </c>
      <c r="Y105" s="13">
        <v>35</v>
      </c>
    </row>
    <row r="106" spans="20:25" hidden="1" x14ac:dyDescent="0.15">
      <c r="T106" s="42"/>
      <c r="U106" s="1">
        <v>7</v>
      </c>
      <c r="V106" s="1" t="s">
        <v>41</v>
      </c>
      <c r="W106" s="13">
        <v>57.8125</v>
      </c>
      <c r="X106" s="13">
        <v>62.261024725975012</v>
      </c>
      <c r="Y106" s="13">
        <v>40</v>
      </c>
    </row>
    <row r="107" spans="20:25" hidden="1" x14ac:dyDescent="0.15">
      <c r="T107" s="42"/>
      <c r="U107" s="1">
        <v>8</v>
      </c>
      <c r="V107" s="1" t="s">
        <v>42</v>
      </c>
      <c r="W107" s="13">
        <v>63.281250000000007</v>
      </c>
      <c r="X107" s="13">
        <v>65.268926841702779</v>
      </c>
      <c r="Y107" s="13">
        <v>45</v>
      </c>
    </row>
    <row r="108" spans="20:25" hidden="1" x14ac:dyDescent="0.15">
      <c r="T108" s="42"/>
      <c r="U108" s="1">
        <v>9</v>
      </c>
      <c r="V108" s="1" t="s">
        <v>43</v>
      </c>
      <c r="W108" s="13">
        <v>61.979166666666671</v>
      </c>
      <c r="X108" s="13">
        <v>56.512872801427484</v>
      </c>
      <c r="Y108" s="13">
        <v>50</v>
      </c>
    </row>
    <row r="109" spans="20:25" hidden="1" x14ac:dyDescent="0.15">
      <c r="T109" s="43"/>
      <c r="U109" s="1">
        <v>10</v>
      </c>
      <c r="V109" s="1" t="s">
        <v>44</v>
      </c>
      <c r="W109" s="13">
        <v>75.520833333333329</v>
      </c>
      <c r="X109" s="13">
        <v>76.743988444217848</v>
      </c>
      <c r="Y109" s="13">
        <v>55</v>
      </c>
    </row>
    <row r="110" spans="20:25" ht="13.5" customHeight="1" x14ac:dyDescent="0.15">
      <c r="T110" s="41"/>
      <c r="U110" s="1">
        <v>1</v>
      </c>
      <c r="V110" s="44" t="s">
        <v>45</v>
      </c>
      <c r="W110" s="13">
        <v>55.9375</v>
      </c>
      <c r="X110" s="13">
        <v>60.504715778740753</v>
      </c>
      <c r="Y110" s="13">
        <v>65.775777799882533</v>
      </c>
    </row>
    <row r="111" spans="20:25" x14ac:dyDescent="0.15">
      <c r="T111" s="42"/>
      <c r="U111" s="1">
        <v>2</v>
      </c>
      <c r="V111" s="1" t="s">
        <v>46</v>
      </c>
      <c r="W111" s="13">
        <v>66.145833333333329</v>
      </c>
      <c r="X111" s="13">
        <v>63.29339790976293</v>
      </c>
      <c r="Y111" s="13">
        <v>66.019890681256769</v>
      </c>
    </row>
    <row r="112" spans="20:25" x14ac:dyDescent="0.15">
      <c r="T112" s="42"/>
      <c r="U112" s="1">
        <v>3</v>
      </c>
      <c r="V112" s="1" t="s">
        <v>47</v>
      </c>
      <c r="W112" s="13">
        <v>82.8125</v>
      </c>
      <c r="X112" s="13">
        <v>77.882572860905768</v>
      </c>
      <c r="Y112" s="13">
        <v>75.691629955947135</v>
      </c>
    </row>
    <row r="113" spans="20:25" x14ac:dyDescent="0.15">
      <c r="T113" s="42"/>
      <c r="U113" s="1">
        <v>4</v>
      </c>
      <c r="V113" s="1" t="s">
        <v>48</v>
      </c>
      <c r="W113" s="13">
        <v>86.71875</v>
      </c>
      <c r="X113" s="13">
        <v>83.838898801937304</v>
      </c>
      <c r="Y113" s="13">
        <v>76.644640234948611</v>
      </c>
    </row>
    <row r="114" spans="20:25" x14ac:dyDescent="0.15">
      <c r="T114" s="42"/>
      <c r="U114" s="1">
        <v>5</v>
      </c>
      <c r="V114" s="1" t="s">
        <v>41</v>
      </c>
      <c r="W114" s="13">
        <v>74.609375</v>
      </c>
      <c r="X114" s="13">
        <v>74.853428498598021</v>
      </c>
      <c r="Y114" s="13">
        <v>74.121780184539858</v>
      </c>
    </row>
    <row r="115" spans="20:25" x14ac:dyDescent="0.15">
      <c r="T115" s="43"/>
      <c r="U115" s="1">
        <v>6</v>
      </c>
      <c r="V115" s="1" t="s">
        <v>49</v>
      </c>
      <c r="W115" s="13">
        <v>67.3828125</v>
      </c>
      <c r="X115" s="13">
        <v>66.288554677542706</v>
      </c>
      <c r="Y115" s="13">
        <v>68.250486752867474</v>
      </c>
    </row>
    <row r="116" spans="20:25" ht="13.5" customHeight="1" x14ac:dyDescent="0.15">
      <c r="T116" s="41"/>
      <c r="U116" s="1">
        <v>1</v>
      </c>
      <c r="V116" s="1" t="s">
        <v>32</v>
      </c>
      <c r="W116" s="13">
        <v>69.791666666666671</v>
      </c>
      <c r="X116" s="13">
        <v>69.262469198742465</v>
      </c>
      <c r="Y116" s="13">
        <v>71.389939871969574</v>
      </c>
    </row>
    <row r="117" spans="20:25" x14ac:dyDescent="0.15">
      <c r="T117" s="42"/>
      <c r="U117" s="1">
        <v>2</v>
      </c>
      <c r="V117" s="1" t="s">
        <v>33</v>
      </c>
      <c r="W117" s="13">
        <v>68.75</v>
      </c>
      <c r="X117" s="13">
        <v>68.103856378136271</v>
      </c>
      <c r="Y117" s="13">
        <v>66.396404063795487</v>
      </c>
    </row>
    <row r="118" spans="20:25" hidden="1" x14ac:dyDescent="0.15">
      <c r="T118" s="42"/>
      <c r="U118" s="1">
        <v>3</v>
      </c>
      <c r="V118" s="1" t="s">
        <v>25</v>
      </c>
      <c r="W118" s="13"/>
      <c r="X118" s="13"/>
      <c r="Y118" s="13"/>
    </row>
    <row r="119" spans="20:25" hidden="1" x14ac:dyDescent="0.15">
      <c r="T119" s="42"/>
      <c r="U119" s="1">
        <v>4</v>
      </c>
      <c r="V119" s="1" t="s">
        <v>25</v>
      </c>
      <c r="W119" s="13"/>
      <c r="X119" s="13"/>
      <c r="Y119" s="13"/>
    </row>
    <row r="120" spans="20:25" hidden="1" x14ac:dyDescent="0.15">
      <c r="T120" s="43"/>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Y142"/>
  <sheetViews>
    <sheetView view="pageBreakPreview" topLeftCell="A51" zoomScaleNormal="100" zoomScaleSheetLayoutView="100" workbookViewId="0">
      <selection activeCell="I67" sqref="I67:P67"/>
    </sheetView>
  </sheetViews>
  <sheetFormatPr defaultColWidth="9"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7"/>
      <c r="B25" s="67"/>
      <c r="C25" s="67"/>
      <c r="D25" s="67"/>
      <c r="E25" s="68" t="s">
        <v>1</v>
      </c>
      <c r="F25" s="69"/>
      <c r="G25" s="70"/>
      <c r="U25" s="67"/>
      <c r="V25" s="67"/>
      <c r="W25" s="68" t="s">
        <v>1</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小数の計算</v>
      </c>
      <c r="C27" s="72"/>
      <c r="D27" s="73"/>
      <c r="E27" s="21">
        <f t="shared" ref="E27:G47" si="1">IF(W27&lt;&gt;"",W27,"")</f>
        <v>82.421875</v>
      </c>
      <c r="F27" s="22">
        <f t="shared" si="1"/>
        <v>84.059633027522935</v>
      </c>
      <c r="G27" s="23">
        <f t="shared" si="1"/>
        <v>10</v>
      </c>
      <c r="U27" s="74" t="s">
        <v>5</v>
      </c>
      <c r="V27" s="24" t="str">
        <f t="shared" ref="V27:Y42" si="2">IF(V100&lt;&gt;"",V100,"")</f>
        <v>小数の計算</v>
      </c>
      <c r="W27" s="21">
        <f t="shared" si="2"/>
        <v>82.421875</v>
      </c>
      <c r="X27" s="22">
        <f t="shared" si="2"/>
        <v>84.059633027522935</v>
      </c>
      <c r="Y27" s="23">
        <f t="shared" si="2"/>
        <v>10</v>
      </c>
    </row>
    <row r="28" spans="1:25" hidden="1" x14ac:dyDescent="0.15">
      <c r="A28" s="56"/>
      <c r="B28" s="61" t="str">
        <f t="shared" si="0"/>
        <v>分数の計算</v>
      </c>
      <c r="C28" s="62"/>
      <c r="D28" s="63"/>
      <c r="E28" s="25">
        <f t="shared" si="1"/>
        <v>71.5625</v>
      </c>
      <c r="F28" s="26">
        <f t="shared" si="1"/>
        <v>75.239551478083584</v>
      </c>
      <c r="G28" s="27">
        <f t="shared" si="1"/>
        <v>15</v>
      </c>
      <c r="U28" s="75"/>
      <c r="V28" s="28" t="str">
        <f t="shared" si="2"/>
        <v>分数の計算</v>
      </c>
      <c r="W28" s="25">
        <f t="shared" si="2"/>
        <v>71.5625</v>
      </c>
      <c r="X28" s="26">
        <f t="shared" si="2"/>
        <v>75.239551478083584</v>
      </c>
      <c r="Y28" s="27">
        <f t="shared" si="2"/>
        <v>15</v>
      </c>
    </row>
    <row r="29" spans="1:25" hidden="1" x14ac:dyDescent="0.15">
      <c r="A29" s="56"/>
      <c r="B29" s="61" t="str">
        <f t="shared" si="0"/>
        <v>文字の式</v>
      </c>
      <c r="C29" s="62"/>
      <c r="D29" s="63"/>
      <c r="E29" s="25">
        <f t="shared" si="1"/>
        <v>60.15625</v>
      </c>
      <c r="F29" s="26">
        <f t="shared" si="1"/>
        <v>71.355759429153935</v>
      </c>
      <c r="G29" s="27">
        <f t="shared" si="1"/>
        <v>20</v>
      </c>
      <c r="U29" s="75"/>
      <c r="V29" s="28" t="str">
        <f t="shared" si="2"/>
        <v>文字の式</v>
      </c>
      <c r="W29" s="25">
        <f t="shared" si="2"/>
        <v>60.15625</v>
      </c>
      <c r="X29" s="26">
        <f t="shared" si="2"/>
        <v>71.355759429153935</v>
      </c>
      <c r="Y29" s="27">
        <f t="shared" si="2"/>
        <v>20</v>
      </c>
    </row>
    <row r="30" spans="1:25" hidden="1" x14ac:dyDescent="0.15">
      <c r="A30" s="56"/>
      <c r="B30" s="61" t="str">
        <f t="shared" si="0"/>
        <v>面積と体積</v>
      </c>
      <c r="C30" s="62"/>
      <c r="D30" s="63"/>
      <c r="E30" s="25">
        <f t="shared" si="1"/>
        <v>79.6875</v>
      </c>
      <c r="F30" s="26">
        <f t="shared" si="1"/>
        <v>82.577302072714915</v>
      </c>
      <c r="G30" s="27">
        <f t="shared" si="1"/>
        <v>25</v>
      </c>
      <c r="U30" s="75"/>
      <c r="V30" s="28" t="str">
        <f t="shared" si="2"/>
        <v>面積と体積</v>
      </c>
      <c r="W30" s="25">
        <f t="shared" si="2"/>
        <v>79.6875</v>
      </c>
      <c r="X30" s="26">
        <f t="shared" si="2"/>
        <v>82.577302072714915</v>
      </c>
      <c r="Y30" s="27">
        <f t="shared" si="2"/>
        <v>25</v>
      </c>
    </row>
    <row r="31" spans="1:25" hidden="1" x14ac:dyDescent="0.15">
      <c r="A31" s="56"/>
      <c r="B31" s="61" t="str">
        <f t="shared" si="0"/>
        <v>正多角形・合同・立体</v>
      </c>
      <c r="C31" s="62"/>
      <c r="D31" s="63"/>
      <c r="E31" s="25">
        <f t="shared" si="1"/>
        <v>68.4375</v>
      </c>
      <c r="F31" s="26">
        <f t="shared" si="1"/>
        <v>70.387359836901126</v>
      </c>
      <c r="G31" s="27">
        <f t="shared" si="1"/>
        <v>30</v>
      </c>
      <c r="U31" s="75"/>
      <c r="V31" s="28" t="str">
        <f t="shared" si="2"/>
        <v>正多角形・合同・立体</v>
      </c>
      <c r="W31" s="25">
        <f t="shared" si="2"/>
        <v>68.4375</v>
      </c>
      <c r="X31" s="26">
        <f t="shared" si="2"/>
        <v>70.387359836901126</v>
      </c>
      <c r="Y31" s="27">
        <f t="shared" si="2"/>
        <v>30</v>
      </c>
    </row>
    <row r="32" spans="1:25" hidden="1" x14ac:dyDescent="0.15">
      <c r="A32" s="56"/>
      <c r="B32" s="61" t="str">
        <f t="shared" si="0"/>
        <v>対称な図形</v>
      </c>
      <c r="C32" s="62"/>
      <c r="D32" s="63"/>
      <c r="E32" s="25">
        <f t="shared" si="1"/>
        <v>92.96875</v>
      </c>
      <c r="F32" s="26">
        <f t="shared" si="1"/>
        <v>92.329255861365951</v>
      </c>
      <c r="G32" s="27">
        <f t="shared" si="1"/>
        <v>35</v>
      </c>
      <c r="U32" s="75"/>
      <c r="V32" s="28" t="str">
        <f t="shared" si="2"/>
        <v>対称な図形</v>
      </c>
      <c r="W32" s="25">
        <f t="shared" si="2"/>
        <v>92.96875</v>
      </c>
      <c r="X32" s="26">
        <f t="shared" si="2"/>
        <v>92.329255861365951</v>
      </c>
      <c r="Y32" s="27">
        <f t="shared" si="2"/>
        <v>35</v>
      </c>
    </row>
    <row r="33" spans="1:25" hidden="1" x14ac:dyDescent="0.15">
      <c r="A33" s="56"/>
      <c r="B33" s="61" t="str">
        <f t="shared" si="0"/>
        <v>単位量あたりの大きさ・速さ</v>
      </c>
      <c r="C33" s="62"/>
      <c r="D33" s="63"/>
      <c r="E33" s="25">
        <f t="shared" si="1"/>
        <v>50.78125</v>
      </c>
      <c r="F33" s="26">
        <f t="shared" si="1"/>
        <v>54.625382262996936</v>
      </c>
      <c r="G33" s="27">
        <f t="shared" si="1"/>
        <v>40</v>
      </c>
      <c r="U33" s="75"/>
      <c r="V33" s="28" t="str">
        <f t="shared" si="2"/>
        <v>単位量あたりの大きさ・速さ</v>
      </c>
      <c r="W33" s="25">
        <f t="shared" si="2"/>
        <v>50.78125</v>
      </c>
      <c r="X33" s="26">
        <f t="shared" si="2"/>
        <v>54.625382262996936</v>
      </c>
      <c r="Y33" s="27">
        <f t="shared" si="2"/>
        <v>40</v>
      </c>
    </row>
    <row r="34" spans="1:25" hidden="1" x14ac:dyDescent="0.15">
      <c r="A34" s="56"/>
      <c r="B34" s="61" t="str">
        <f t="shared" si="0"/>
        <v>割合・割合のグラフ</v>
      </c>
      <c r="C34" s="62"/>
      <c r="D34" s="63"/>
      <c r="E34" s="25">
        <f t="shared" si="1"/>
        <v>80.46875</v>
      </c>
      <c r="F34" s="26">
        <f t="shared" si="1"/>
        <v>78.504077471967392</v>
      </c>
      <c r="G34" s="27">
        <f t="shared" si="1"/>
        <v>45</v>
      </c>
      <c r="U34" s="75"/>
      <c r="V34" s="28" t="str">
        <f t="shared" si="2"/>
        <v>割合・割合のグラフ</v>
      </c>
      <c r="W34" s="25">
        <f t="shared" si="2"/>
        <v>80.46875</v>
      </c>
      <c r="X34" s="26">
        <f t="shared" si="2"/>
        <v>78.504077471967392</v>
      </c>
      <c r="Y34" s="27">
        <f t="shared" si="2"/>
        <v>45</v>
      </c>
    </row>
    <row r="35" spans="1:25" hidden="1" x14ac:dyDescent="0.15">
      <c r="A35" s="56"/>
      <c r="B35" s="61" t="str">
        <f t="shared" si="0"/>
        <v>平均・データの見方</v>
      </c>
      <c r="C35" s="62"/>
      <c r="D35" s="63"/>
      <c r="E35" s="25">
        <f t="shared" si="1"/>
        <v>63.4375</v>
      </c>
      <c r="F35" s="26">
        <f t="shared" si="1"/>
        <v>65.85626911314985</v>
      </c>
      <c r="G35" s="27">
        <f t="shared" si="1"/>
        <v>50</v>
      </c>
      <c r="U35" s="75"/>
      <c r="V35" s="28" t="str">
        <f t="shared" si="2"/>
        <v>平均・データの見方</v>
      </c>
      <c r="W35" s="25">
        <f t="shared" si="2"/>
        <v>63.4375</v>
      </c>
      <c r="X35" s="26">
        <f t="shared" si="2"/>
        <v>65.85626911314985</v>
      </c>
      <c r="Y35" s="27">
        <f t="shared" si="2"/>
        <v>50</v>
      </c>
    </row>
    <row r="36" spans="1:25" hidden="1" x14ac:dyDescent="0.15">
      <c r="A36" s="57"/>
      <c r="B36" s="64" t="str">
        <f t="shared" si="0"/>
        <v/>
      </c>
      <c r="C36" s="65"/>
      <c r="D36" s="66"/>
      <c r="E36" s="29" t="str">
        <f t="shared" si="1"/>
        <v/>
      </c>
      <c r="F36" s="30" t="str">
        <f t="shared" si="1"/>
        <v/>
      </c>
      <c r="G36" s="31">
        <f t="shared" si="1"/>
        <v>55</v>
      </c>
      <c r="U36" s="76"/>
      <c r="V36" s="32" t="str">
        <f t="shared" si="2"/>
        <v/>
      </c>
      <c r="W36" s="29" t="str">
        <f t="shared" si="2"/>
        <v/>
      </c>
      <c r="X36" s="30" t="str">
        <f t="shared" si="2"/>
        <v/>
      </c>
      <c r="Y36" s="31">
        <f t="shared" si="2"/>
        <v>55</v>
      </c>
    </row>
    <row r="37" spans="1:25" x14ac:dyDescent="0.15">
      <c r="A37" s="55" t="s">
        <v>6</v>
      </c>
      <c r="B37" s="58" t="str">
        <f t="shared" si="0"/>
        <v>数と計算</v>
      </c>
      <c r="C37" s="59"/>
      <c r="D37" s="60"/>
      <c r="E37" s="21">
        <f t="shared" si="1"/>
        <v>73.4375</v>
      </c>
      <c r="F37" s="22">
        <f t="shared" si="1"/>
        <v>77.740709850801593</v>
      </c>
      <c r="G37" s="23">
        <f t="shared" si="1"/>
        <v>78.634520422750413</v>
      </c>
      <c r="U37" s="55" t="s">
        <v>6</v>
      </c>
      <c r="V37" s="24" t="str">
        <f t="shared" si="2"/>
        <v>数と計算</v>
      </c>
      <c r="W37" s="21">
        <f t="shared" si="2"/>
        <v>73.4375</v>
      </c>
      <c r="X37" s="22">
        <f t="shared" si="2"/>
        <v>77.740709850801593</v>
      </c>
      <c r="Y37" s="23">
        <f t="shared" si="2"/>
        <v>78.634520422750413</v>
      </c>
    </row>
    <row r="38" spans="1:25" x14ac:dyDescent="0.15">
      <c r="A38" s="56"/>
      <c r="B38" s="61" t="str">
        <f t="shared" si="0"/>
        <v>図形</v>
      </c>
      <c r="C38" s="62"/>
      <c r="D38" s="63"/>
      <c r="E38" s="25">
        <f t="shared" si="1"/>
        <v>76.71875</v>
      </c>
      <c r="F38" s="26">
        <f t="shared" si="1"/>
        <v>78.432721712538225</v>
      </c>
      <c r="G38" s="27">
        <f t="shared" si="1"/>
        <v>74.393593012372804</v>
      </c>
      <c r="U38" s="56"/>
      <c r="V38" s="28" t="str">
        <f t="shared" si="2"/>
        <v>図形</v>
      </c>
      <c r="W38" s="25">
        <f t="shared" si="2"/>
        <v>76.71875</v>
      </c>
      <c r="X38" s="26">
        <f t="shared" si="2"/>
        <v>78.432721712538225</v>
      </c>
      <c r="Y38" s="27">
        <f t="shared" si="2"/>
        <v>74.393593012372804</v>
      </c>
    </row>
    <row r="39" spans="1:25" x14ac:dyDescent="0.15">
      <c r="A39" s="56"/>
      <c r="B39" s="61" t="str">
        <f t="shared" si="0"/>
        <v>変化と関係</v>
      </c>
      <c r="C39" s="62"/>
      <c r="D39" s="63"/>
      <c r="E39" s="25">
        <f t="shared" si="1"/>
        <v>57.291666666666671</v>
      </c>
      <c r="F39" s="26">
        <f t="shared" si="1"/>
        <v>58.732585796805978</v>
      </c>
      <c r="G39" s="27">
        <f t="shared" si="1"/>
        <v>53.012316328543648</v>
      </c>
      <c r="U39" s="56"/>
      <c r="V39" s="28" t="str">
        <f t="shared" si="2"/>
        <v>変化と関係</v>
      </c>
      <c r="W39" s="25">
        <f t="shared" si="2"/>
        <v>57.291666666666671</v>
      </c>
      <c r="X39" s="26">
        <f t="shared" si="2"/>
        <v>58.732585796805978</v>
      </c>
      <c r="Y39" s="27">
        <f t="shared" si="2"/>
        <v>53.012316328543648</v>
      </c>
    </row>
    <row r="40" spans="1:25" x14ac:dyDescent="0.15">
      <c r="A40" s="56"/>
      <c r="B40" s="61" t="str">
        <f t="shared" si="0"/>
        <v>データの活用</v>
      </c>
      <c r="C40" s="62"/>
      <c r="D40" s="63"/>
      <c r="E40" s="25">
        <f t="shared" si="1"/>
        <v>67.96875</v>
      </c>
      <c r="F40" s="26">
        <f t="shared" si="1"/>
        <v>69.890417940876645</v>
      </c>
      <c r="G40" s="27">
        <f t="shared" si="1"/>
        <v>57.235573705688637</v>
      </c>
      <c r="U40" s="56"/>
      <c r="V40" s="28" t="str">
        <f t="shared" si="2"/>
        <v>データの活用</v>
      </c>
      <c r="W40" s="25">
        <f t="shared" si="2"/>
        <v>67.96875</v>
      </c>
      <c r="X40" s="26">
        <f t="shared" si="2"/>
        <v>69.890417940876645</v>
      </c>
      <c r="Y40" s="27">
        <f t="shared" si="2"/>
        <v>57.235573705688637</v>
      </c>
    </row>
    <row r="41" spans="1:25" x14ac:dyDescent="0.15">
      <c r="A41" s="56"/>
      <c r="B41" s="61" t="str">
        <f t="shared" si="0"/>
        <v/>
      </c>
      <c r="C41" s="62"/>
      <c r="D41" s="63"/>
      <c r="E41" s="25" t="str">
        <f t="shared" si="1"/>
        <v/>
      </c>
      <c r="F41" s="26" t="str">
        <f t="shared" si="1"/>
        <v/>
      </c>
      <c r="G41" s="27" t="str">
        <f t="shared" si="1"/>
        <v/>
      </c>
      <c r="I41" s="33"/>
      <c r="U41" s="56"/>
      <c r="V41" s="28" t="str">
        <f t="shared" si="2"/>
        <v/>
      </c>
      <c r="W41" s="25" t="str">
        <f t="shared" si="2"/>
        <v/>
      </c>
      <c r="X41" s="26" t="str">
        <f t="shared" si="2"/>
        <v/>
      </c>
      <c r="Y41" s="27" t="str">
        <f t="shared" si="2"/>
        <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x14ac:dyDescent="0.15">
      <c r="A43" s="55" t="s">
        <v>7</v>
      </c>
      <c r="B43" s="58" t="str">
        <f t="shared" si="0"/>
        <v>知識・技能</v>
      </c>
      <c r="C43" s="59"/>
      <c r="D43" s="60"/>
      <c r="E43" s="21">
        <f t="shared" si="1"/>
        <v>75.067934782608688</v>
      </c>
      <c r="F43" s="22">
        <f t="shared" si="1"/>
        <v>77.542879936178693</v>
      </c>
      <c r="G43" s="23">
        <f t="shared" si="1"/>
        <v>74.029767452126606</v>
      </c>
      <c r="U43" s="55" t="s">
        <v>7</v>
      </c>
      <c r="V43" s="24" t="str">
        <f t="shared" ref="V43:Y47" si="3">IF(V116&lt;&gt;"",V116,"")</f>
        <v>知識・技能</v>
      </c>
      <c r="W43" s="21">
        <f t="shared" si="3"/>
        <v>75.067934782608688</v>
      </c>
      <c r="X43" s="22">
        <f t="shared" si="3"/>
        <v>77.542879936178693</v>
      </c>
      <c r="Y43" s="23">
        <f t="shared" si="3"/>
        <v>74.029767452126606</v>
      </c>
    </row>
    <row r="44" spans="1:25" x14ac:dyDescent="0.15">
      <c r="A44" s="56"/>
      <c r="B44" s="61" t="str">
        <f t="shared" si="0"/>
        <v>思考・判断・表現</v>
      </c>
      <c r="C44" s="62"/>
      <c r="D44" s="63"/>
      <c r="E44" s="25">
        <f t="shared" si="1"/>
        <v>61.160714285714285</v>
      </c>
      <c r="F44" s="26">
        <f t="shared" si="1"/>
        <v>64.504150283966794</v>
      </c>
      <c r="G44" s="27">
        <f t="shared" si="1"/>
        <v>58.383056370690511</v>
      </c>
      <c r="U44" s="56"/>
      <c r="V44" s="28" t="str">
        <f t="shared" si="3"/>
        <v>思考・判断・表現</v>
      </c>
      <c r="W44" s="25">
        <f t="shared" si="3"/>
        <v>61.160714285714285</v>
      </c>
      <c r="X44" s="26">
        <f t="shared" si="3"/>
        <v>64.504150283966794</v>
      </c>
      <c r="Y44" s="27">
        <f t="shared" si="3"/>
        <v>58.383056370690511</v>
      </c>
    </row>
    <row r="45" spans="1:25" x14ac:dyDescent="0.15">
      <c r="A45" s="56"/>
      <c r="B45" s="61" t="str">
        <f t="shared" si="0"/>
        <v/>
      </c>
      <c r="C45" s="62"/>
      <c r="D45" s="63"/>
      <c r="E45" s="25" t="str">
        <f t="shared" si="1"/>
        <v/>
      </c>
      <c r="F45" s="26" t="str">
        <f t="shared" si="1"/>
        <v/>
      </c>
      <c r="G45" s="27" t="str">
        <f t="shared" si="1"/>
        <v/>
      </c>
      <c r="U45" s="56"/>
      <c r="V45" s="28" t="str">
        <f t="shared" si="3"/>
        <v/>
      </c>
      <c r="W45" s="25" t="str">
        <f t="shared" si="3"/>
        <v/>
      </c>
      <c r="X45" s="26" t="str">
        <f t="shared" si="3"/>
        <v/>
      </c>
      <c r="Y45" s="27" t="str">
        <f t="shared" si="3"/>
        <v/>
      </c>
    </row>
    <row r="46" spans="1:25" x14ac:dyDescent="0.15">
      <c r="A46" s="56"/>
      <c r="B46" s="61" t="str">
        <f t="shared" si="0"/>
        <v/>
      </c>
      <c r="C46" s="62"/>
      <c r="D46" s="63"/>
      <c r="E46" s="25" t="str">
        <f t="shared" si="1"/>
        <v/>
      </c>
      <c r="F46" s="26" t="str">
        <f t="shared" si="1"/>
        <v/>
      </c>
      <c r="G46" s="27" t="str">
        <f t="shared" si="1"/>
        <v/>
      </c>
      <c r="U46" s="56"/>
      <c r="V46" s="28" t="str">
        <f t="shared" si="3"/>
        <v/>
      </c>
      <c r="W46" s="25" t="str">
        <f t="shared" si="3"/>
        <v/>
      </c>
      <c r="X46" s="26" t="str">
        <f t="shared" si="3"/>
        <v/>
      </c>
      <c r="Y46" s="27" t="str">
        <f t="shared" si="3"/>
        <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5" t="s">
        <v>9</v>
      </c>
      <c r="B53" s="5"/>
      <c r="C53" s="5"/>
      <c r="H53" s="34"/>
      <c r="P53" s="35" t="s">
        <v>10</v>
      </c>
    </row>
    <row r="54" spans="1:19" ht="18.75" customHeight="1" x14ac:dyDescent="0.15">
      <c r="A54" s="54" t="s">
        <v>11</v>
      </c>
      <c r="B54" s="54"/>
      <c r="C54" s="54"/>
      <c r="D54" s="54" t="s">
        <v>12</v>
      </c>
      <c r="E54" s="54"/>
      <c r="F54" s="54"/>
      <c r="G54" s="54"/>
      <c r="H54" s="54"/>
      <c r="I54" s="54" t="s">
        <v>13</v>
      </c>
      <c r="J54" s="54"/>
      <c r="K54" s="54"/>
      <c r="L54" s="54"/>
      <c r="M54" s="54"/>
      <c r="N54" s="54"/>
      <c r="O54" s="54"/>
      <c r="P54" s="54"/>
    </row>
    <row r="55" spans="1:19" ht="97.5" hidden="1" customHeight="1" x14ac:dyDescent="0.15">
      <c r="A55" s="48" t="str">
        <f t="shared" ref="A55:A74" si="4">IF(V27&lt;&gt;"",V27,"")</f>
        <v>小数の計算</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分数の計算</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文字の式</v>
      </c>
      <c r="B57" s="48"/>
      <c r="C57" s="48"/>
      <c r="D57" s="49"/>
      <c r="E57" s="49"/>
      <c r="F57" s="49"/>
      <c r="G57" s="49"/>
      <c r="H57" s="49"/>
      <c r="I57" s="49"/>
      <c r="J57" s="49"/>
      <c r="K57" s="49"/>
      <c r="L57" s="49"/>
      <c r="M57" s="49"/>
      <c r="N57" s="49"/>
      <c r="O57" s="49"/>
      <c r="P57" s="49"/>
      <c r="S57" s="36">
        <f t="shared" si="5"/>
        <v>4</v>
      </c>
    </row>
    <row r="58" spans="1:19" ht="97.5" hidden="1" customHeight="1" x14ac:dyDescent="0.15">
      <c r="A58" s="48" t="str">
        <f t="shared" si="4"/>
        <v>面積と体積</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正多角形・合同・立体</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対称な図形</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単位量あたりの大きさ・速さ</v>
      </c>
      <c r="B61" s="48"/>
      <c r="C61" s="48"/>
      <c r="D61" s="49"/>
      <c r="E61" s="49"/>
      <c r="F61" s="49"/>
      <c r="G61" s="49"/>
      <c r="H61" s="49"/>
      <c r="I61" s="49"/>
      <c r="J61" s="49"/>
      <c r="K61" s="49"/>
      <c r="L61" s="49"/>
      <c r="M61" s="49"/>
      <c r="N61" s="49"/>
      <c r="O61" s="49"/>
      <c r="P61" s="49"/>
      <c r="S61" s="36">
        <f t="shared" si="5"/>
        <v>13</v>
      </c>
    </row>
    <row r="62" spans="1:19" ht="97.5" hidden="1" customHeight="1" x14ac:dyDescent="0.15">
      <c r="A62" s="48" t="str">
        <f t="shared" si="4"/>
        <v>割合・割合のグラフ</v>
      </c>
      <c r="B62" s="48"/>
      <c r="C62" s="48"/>
      <c r="D62" s="49"/>
      <c r="E62" s="49"/>
      <c r="F62" s="49"/>
      <c r="G62" s="49"/>
      <c r="H62" s="49"/>
      <c r="I62" s="49"/>
      <c r="J62" s="49"/>
      <c r="K62" s="49"/>
      <c r="L62" s="49"/>
      <c r="M62" s="49"/>
      <c r="N62" s="49"/>
      <c r="O62" s="49"/>
      <c r="P62" s="49"/>
      <c r="S62" s="36">
        <f t="shared" si="5"/>
        <v>9</v>
      </c>
    </row>
    <row r="63" spans="1:19" ht="97.5" hidden="1" customHeight="1" x14ac:dyDescent="0.15">
      <c r="A63" s="48" t="str">
        <f t="shared" si="4"/>
        <v>平均・データの見方</v>
      </c>
      <c r="B63" s="48"/>
      <c r="C63" s="48"/>
      <c r="D63" s="49"/>
      <c r="E63" s="49"/>
      <c r="F63" s="49"/>
      <c r="G63" s="49"/>
      <c r="H63" s="49"/>
      <c r="I63" s="49"/>
      <c r="J63" s="49"/>
      <c r="K63" s="49"/>
      <c r="L63" s="49"/>
      <c r="M63" s="49"/>
      <c r="N63" s="49"/>
      <c r="O63" s="49"/>
      <c r="P63" s="49"/>
      <c r="S63" s="36">
        <f t="shared" si="5"/>
        <v>9</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113.25" customHeight="1" x14ac:dyDescent="0.15">
      <c r="A65" s="48" t="str">
        <f t="shared" si="4"/>
        <v>数と計算</v>
      </c>
      <c r="B65" s="48"/>
      <c r="C65" s="48"/>
      <c r="D65" s="49" t="s">
        <v>113</v>
      </c>
      <c r="E65" s="49"/>
      <c r="F65" s="49"/>
      <c r="G65" s="49"/>
      <c r="H65" s="49"/>
      <c r="I65" s="49" t="s">
        <v>93</v>
      </c>
      <c r="J65" s="49"/>
      <c r="K65" s="49"/>
      <c r="L65" s="49"/>
      <c r="M65" s="49"/>
      <c r="N65" s="49"/>
      <c r="O65" s="49"/>
      <c r="P65" s="49"/>
      <c r="S65" s="36">
        <f t="shared" si="5"/>
        <v>4</v>
      </c>
    </row>
    <row r="66" spans="1:21" ht="97.5" customHeight="1" x14ac:dyDescent="0.15">
      <c r="A66" s="48" t="str">
        <f t="shared" si="4"/>
        <v>図形</v>
      </c>
      <c r="B66" s="48"/>
      <c r="C66" s="48"/>
      <c r="D66" s="49" t="s">
        <v>114</v>
      </c>
      <c r="E66" s="49"/>
      <c r="F66" s="49"/>
      <c r="G66" s="49"/>
      <c r="H66" s="49"/>
      <c r="I66" s="49" t="s">
        <v>124</v>
      </c>
      <c r="J66" s="49"/>
      <c r="K66" s="49"/>
      <c r="L66" s="49"/>
      <c r="M66" s="49"/>
      <c r="N66" s="49"/>
      <c r="O66" s="49"/>
      <c r="P66" s="49"/>
      <c r="S66" s="36">
        <f t="shared" si="5"/>
        <v>2</v>
      </c>
    </row>
    <row r="67" spans="1:21" ht="97.5" customHeight="1" x14ac:dyDescent="0.15">
      <c r="A67" s="48" t="str">
        <f t="shared" si="4"/>
        <v>変化と関係</v>
      </c>
      <c r="B67" s="48"/>
      <c r="C67" s="48"/>
      <c r="D67" s="49" t="s">
        <v>115</v>
      </c>
      <c r="E67" s="49"/>
      <c r="F67" s="49"/>
      <c r="G67" s="49"/>
      <c r="H67" s="49"/>
      <c r="I67" s="49" t="s">
        <v>125</v>
      </c>
      <c r="J67" s="49"/>
      <c r="K67" s="49"/>
      <c r="L67" s="49"/>
      <c r="M67" s="49"/>
      <c r="N67" s="49"/>
      <c r="O67" s="49"/>
      <c r="P67" s="49"/>
      <c r="S67" s="36">
        <f t="shared" si="5"/>
        <v>5</v>
      </c>
    </row>
    <row r="68" spans="1:21" ht="112.5" customHeight="1" x14ac:dyDescent="0.15">
      <c r="A68" s="48" t="str">
        <f t="shared" si="4"/>
        <v>データの活用</v>
      </c>
      <c r="B68" s="48"/>
      <c r="C68" s="48"/>
      <c r="D68" s="49" t="s">
        <v>116</v>
      </c>
      <c r="E68" s="49"/>
      <c r="F68" s="49"/>
      <c r="G68" s="49"/>
      <c r="H68" s="49"/>
      <c r="I68" s="49" t="s">
        <v>98</v>
      </c>
      <c r="J68" s="49"/>
      <c r="K68" s="49"/>
      <c r="L68" s="49"/>
      <c r="M68" s="49"/>
      <c r="N68" s="49"/>
      <c r="O68" s="49"/>
      <c r="P68" s="49"/>
      <c r="S68" s="36">
        <f t="shared" si="5"/>
        <v>6</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思考・判断・表現</v>
      </c>
      <c r="B72" s="46"/>
      <c r="C72" s="46"/>
      <c r="D72" s="47"/>
      <c r="E72" s="47"/>
      <c r="F72" s="47"/>
      <c r="G72" s="47"/>
      <c r="H72" s="47"/>
      <c r="I72" s="47"/>
      <c r="J72" s="47"/>
      <c r="K72" s="47"/>
      <c r="L72" s="47"/>
      <c r="M72" s="47"/>
      <c r="N72" s="47"/>
      <c r="O72" s="47"/>
      <c r="P72" s="47"/>
      <c r="S72" s="36">
        <f t="shared" si="5"/>
        <v>8</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9"/>
      <c r="U79" s="9"/>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s="1" t="s">
        <v>14</v>
      </c>
      <c r="V99" s="40" t="s">
        <v>15</v>
      </c>
      <c r="W99" s="9" t="s">
        <v>16</v>
      </c>
      <c r="X99" s="9" t="s">
        <v>3</v>
      </c>
      <c r="Y99" s="9" t="s">
        <v>4</v>
      </c>
    </row>
    <row r="100" spans="20:25" ht="13.5" hidden="1" customHeight="1" x14ac:dyDescent="0.15">
      <c r="T100" s="41"/>
      <c r="U100" s="1">
        <v>1</v>
      </c>
      <c r="V100" s="1" t="s">
        <v>51</v>
      </c>
      <c r="W100" s="13">
        <v>82.421875</v>
      </c>
      <c r="X100" s="13">
        <v>84.059633027522935</v>
      </c>
      <c r="Y100" s="13">
        <v>10</v>
      </c>
    </row>
    <row r="101" spans="20:25" hidden="1" x14ac:dyDescent="0.15">
      <c r="T101" s="42"/>
      <c r="U101" s="1">
        <v>2</v>
      </c>
      <c r="V101" s="1" t="s">
        <v>52</v>
      </c>
      <c r="W101" s="13">
        <v>71.5625</v>
      </c>
      <c r="X101" s="13">
        <v>75.239551478083584</v>
      </c>
      <c r="Y101" s="13">
        <v>15</v>
      </c>
    </row>
    <row r="102" spans="20:25" hidden="1" x14ac:dyDescent="0.15">
      <c r="T102" s="42"/>
      <c r="U102" s="1">
        <v>3</v>
      </c>
      <c r="V102" s="1" t="s">
        <v>53</v>
      </c>
      <c r="W102" s="13">
        <v>60.15625</v>
      </c>
      <c r="X102" s="13">
        <v>71.355759429153935</v>
      </c>
      <c r="Y102" s="13">
        <v>20</v>
      </c>
    </row>
    <row r="103" spans="20:25" hidden="1" x14ac:dyDescent="0.15">
      <c r="T103" s="42"/>
      <c r="U103" s="1">
        <v>4</v>
      </c>
      <c r="V103" s="1" t="s">
        <v>54</v>
      </c>
      <c r="W103" s="13">
        <v>79.6875</v>
      </c>
      <c r="X103" s="13">
        <v>82.577302072714915</v>
      </c>
      <c r="Y103" s="13">
        <v>25</v>
      </c>
    </row>
    <row r="104" spans="20:25" hidden="1" x14ac:dyDescent="0.15">
      <c r="T104" s="42"/>
      <c r="U104" s="1">
        <v>5</v>
      </c>
      <c r="V104" s="1" t="s">
        <v>55</v>
      </c>
      <c r="W104" s="13">
        <v>68.4375</v>
      </c>
      <c r="X104" s="13">
        <v>70.387359836901126</v>
      </c>
      <c r="Y104" s="13">
        <v>30</v>
      </c>
    </row>
    <row r="105" spans="20:25" hidden="1" x14ac:dyDescent="0.15">
      <c r="T105" s="42"/>
      <c r="U105" s="1">
        <v>6</v>
      </c>
      <c r="V105" s="1" t="s">
        <v>56</v>
      </c>
      <c r="W105" s="13">
        <v>92.96875</v>
      </c>
      <c r="X105" s="13">
        <v>92.329255861365951</v>
      </c>
      <c r="Y105" s="13">
        <v>35</v>
      </c>
    </row>
    <row r="106" spans="20:25" hidden="1" x14ac:dyDescent="0.15">
      <c r="T106" s="42"/>
      <c r="U106" s="1">
        <v>7</v>
      </c>
      <c r="V106" s="1" t="s">
        <v>57</v>
      </c>
      <c r="W106" s="13">
        <v>50.78125</v>
      </c>
      <c r="X106" s="13">
        <v>54.625382262996936</v>
      </c>
      <c r="Y106" s="13">
        <v>40</v>
      </c>
    </row>
    <row r="107" spans="20:25" hidden="1" x14ac:dyDescent="0.15">
      <c r="T107" s="42"/>
      <c r="U107" s="1">
        <v>8</v>
      </c>
      <c r="V107" s="1" t="s">
        <v>58</v>
      </c>
      <c r="W107" s="13">
        <v>80.46875</v>
      </c>
      <c r="X107" s="13">
        <v>78.504077471967392</v>
      </c>
      <c r="Y107" s="13">
        <v>45</v>
      </c>
    </row>
    <row r="108" spans="20:25" hidden="1" x14ac:dyDescent="0.15">
      <c r="T108" s="42"/>
      <c r="U108" s="1">
        <v>9</v>
      </c>
      <c r="V108" s="1" t="s">
        <v>59</v>
      </c>
      <c r="W108" s="13">
        <v>63.4375</v>
      </c>
      <c r="X108" s="13">
        <v>65.85626911314985</v>
      </c>
      <c r="Y108" s="13">
        <v>50</v>
      </c>
    </row>
    <row r="109" spans="20:25" hidden="1" x14ac:dyDescent="0.15">
      <c r="T109" s="43"/>
      <c r="U109" s="1">
        <v>10</v>
      </c>
      <c r="V109" s="1" t="s">
        <v>25</v>
      </c>
      <c r="W109" s="13"/>
      <c r="X109" s="13"/>
      <c r="Y109" s="13">
        <v>55</v>
      </c>
    </row>
    <row r="110" spans="20:25" ht="13.5" customHeight="1" x14ac:dyDescent="0.15">
      <c r="T110" s="41"/>
      <c r="U110" s="1">
        <v>1</v>
      </c>
      <c r="V110" s="1" t="s">
        <v>60</v>
      </c>
      <c r="W110" s="13">
        <v>73.4375</v>
      </c>
      <c r="X110" s="13">
        <v>77.740709850801593</v>
      </c>
      <c r="Y110" s="13">
        <v>78.634520422750413</v>
      </c>
    </row>
    <row r="111" spans="20:25" x14ac:dyDescent="0.15">
      <c r="T111" s="42"/>
      <c r="U111" s="1">
        <v>2</v>
      </c>
      <c r="V111" s="1" t="s">
        <v>61</v>
      </c>
      <c r="W111" s="13">
        <v>76.71875</v>
      </c>
      <c r="X111" s="13">
        <v>78.432721712538225</v>
      </c>
      <c r="Y111" s="13">
        <v>74.393593012372804</v>
      </c>
    </row>
    <row r="112" spans="20:25" x14ac:dyDescent="0.15">
      <c r="T112" s="42"/>
      <c r="U112" s="1">
        <v>3</v>
      </c>
      <c r="V112" s="1" t="s">
        <v>62</v>
      </c>
      <c r="W112" s="13">
        <v>57.291666666666671</v>
      </c>
      <c r="X112" s="13">
        <v>58.732585796805978</v>
      </c>
      <c r="Y112" s="13">
        <v>53.012316328543648</v>
      </c>
    </row>
    <row r="113" spans="20:25" x14ac:dyDescent="0.15">
      <c r="T113" s="42"/>
      <c r="U113" s="1">
        <v>4</v>
      </c>
      <c r="V113" s="1" t="s">
        <v>63</v>
      </c>
      <c r="W113" s="13">
        <v>67.96875</v>
      </c>
      <c r="X113" s="13">
        <v>69.890417940876645</v>
      </c>
      <c r="Y113" s="13">
        <v>57.235573705688637</v>
      </c>
    </row>
    <row r="114" spans="20:25" hidden="1" x14ac:dyDescent="0.15">
      <c r="T114" s="42"/>
      <c r="U114" s="1">
        <v>5</v>
      </c>
      <c r="V114" s="1" t="s">
        <v>25</v>
      </c>
      <c r="W114" s="13"/>
      <c r="X114" s="13"/>
      <c r="Y114" s="13"/>
    </row>
    <row r="115" spans="20:25" hidden="1" x14ac:dyDescent="0.15">
      <c r="T115" s="43"/>
      <c r="U115" s="1">
        <v>6</v>
      </c>
      <c r="V115" s="1" t="s">
        <v>25</v>
      </c>
      <c r="W115" s="13"/>
      <c r="X115" s="13"/>
      <c r="Y115" s="13"/>
    </row>
    <row r="116" spans="20:25" ht="13.5" customHeight="1" x14ac:dyDescent="0.15">
      <c r="T116" s="41"/>
      <c r="U116" s="1">
        <v>1</v>
      </c>
      <c r="V116" s="1" t="s">
        <v>32</v>
      </c>
      <c r="W116" s="13">
        <v>75.067934782608688</v>
      </c>
      <c r="X116" s="13">
        <v>77.542879936178693</v>
      </c>
      <c r="Y116" s="13">
        <v>74.029767452126606</v>
      </c>
    </row>
    <row r="117" spans="20:25" x14ac:dyDescent="0.15">
      <c r="T117" s="42"/>
      <c r="U117" s="1">
        <v>2</v>
      </c>
      <c r="V117" s="1" t="s">
        <v>33</v>
      </c>
      <c r="W117" s="13">
        <v>61.160714285714285</v>
      </c>
      <c r="X117" s="13">
        <v>64.504150283966794</v>
      </c>
      <c r="Y117" s="13">
        <v>58.383056370690511</v>
      </c>
    </row>
    <row r="118" spans="20:25" hidden="1" x14ac:dyDescent="0.15">
      <c r="T118" s="42"/>
      <c r="U118" s="1">
        <v>3</v>
      </c>
      <c r="V118" s="1" t="s">
        <v>25</v>
      </c>
      <c r="W118" s="13"/>
      <c r="X118" s="13"/>
      <c r="Y118" s="13"/>
    </row>
    <row r="119" spans="20:25" hidden="1" x14ac:dyDescent="0.15">
      <c r="T119" s="42"/>
      <c r="U119" s="1">
        <v>4</v>
      </c>
      <c r="V119" s="1" t="s">
        <v>25</v>
      </c>
      <c r="W119" s="13"/>
      <c r="X119" s="13"/>
      <c r="Y119" s="13"/>
    </row>
    <row r="120" spans="20:25" hidden="1" x14ac:dyDescent="0.15">
      <c r="T120" s="43"/>
      <c r="U120" s="1">
        <v>5</v>
      </c>
      <c r="V120" s="1"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89"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Y138"/>
  <sheetViews>
    <sheetView view="pageBreakPreview" topLeftCell="A42" zoomScaleNormal="100" zoomScaleSheetLayoutView="100" workbookViewId="0">
      <selection activeCell="I66" sqref="I66:P66"/>
    </sheetView>
  </sheetViews>
  <sheetFormatPr defaultColWidth="9"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row>
    <row r="6" spans="1:16" hidden="1" x14ac:dyDescent="0.15">
      <c r="A6" s="8"/>
      <c r="B6" s="8"/>
      <c r="C6" s="8"/>
      <c r="D6" s="8"/>
      <c r="E6" s="10"/>
    </row>
    <row r="7" spans="1:16" ht="13.5" hidden="1" customHeight="1" x14ac:dyDescent="0.15">
      <c r="A7" s="11"/>
      <c r="B7" s="11"/>
      <c r="C7" s="12"/>
      <c r="D7" s="12"/>
      <c r="E7" s="13"/>
    </row>
    <row r="8" spans="1:16" hidden="1" x14ac:dyDescent="0.15">
      <c r="A8" s="11"/>
      <c r="B8" s="11"/>
      <c r="C8" s="12"/>
      <c r="D8" s="12"/>
      <c r="E8" s="13"/>
    </row>
    <row r="9" spans="1:16" hidden="1" x14ac:dyDescent="0.15">
      <c r="A9" s="11"/>
      <c r="B9" s="11"/>
      <c r="C9" s="12"/>
      <c r="D9" s="12"/>
      <c r="E9" s="13"/>
    </row>
    <row r="10" spans="1:16" hidden="1" x14ac:dyDescent="0.15">
      <c r="A10" s="11"/>
      <c r="B10" s="11"/>
      <c r="C10" s="12"/>
      <c r="D10" s="12"/>
      <c r="E10" s="13"/>
    </row>
    <row r="11" spans="1:16" hidden="1" x14ac:dyDescent="0.15">
      <c r="A11" s="11"/>
      <c r="B11" s="11"/>
      <c r="C11" s="12"/>
      <c r="D11" s="12"/>
      <c r="E11" s="13"/>
    </row>
    <row r="12" spans="1:16" hidden="1" x14ac:dyDescent="0.15">
      <c r="A12" s="11"/>
      <c r="B12" s="11"/>
      <c r="C12" s="12"/>
      <c r="D12" s="12"/>
      <c r="E12" s="13"/>
    </row>
    <row r="13" spans="1:16" hidden="1" x14ac:dyDescent="0.15">
      <c r="A13" s="11"/>
      <c r="B13" s="11"/>
      <c r="C13" s="11"/>
      <c r="D13" s="11"/>
      <c r="E13" s="13"/>
    </row>
    <row r="14" spans="1:16" ht="13.5" hidden="1" customHeight="1" x14ac:dyDescent="0.15">
      <c r="A14" s="11"/>
      <c r="B14" s="11"/>
      <c r="C14" s="12"/>
      <c r="D14" s="12"/>
      <c r="E14" s="13"/>
    </row>
    <row r="15" spans="1:16" ht="13.5" hidden="1" customHeight="1" x14ac:dyDescent="0.15">
      <c r="A15" s="11"/>
      <c r="B15" s="11"/>
      <c r="C15" s="12"/>
      <c r="D15" s="12"/>
      <c r="E15" s="13"/>
      <c r="P15" s="14"/>
    </row>
    <row r="16" spans="1:16" hidden="1" x14ac:dyDescent="0.15">
      <c r="A16" s="11"/>
      <c r="B16" s="11"/>
      <c r="C16" s="12"/>
      <c r="D16" s="12"/>
      <c r="E16" s="13"/>
      <c r="P16" s="14"/>
    </row>
    <row r="17" spans="1:25" hidden="1" x14ac:dyDescent="0.15">
      <c r="A17" s="11"/>
      <c r="B17" s="11"/>
      <c r="C17" s="12"/>
      <c r="D17" s="12"/>
      <c r="E17" s="13"/>
      <c r="Q17" s="15"/>
      <c r="R17" s="15"/>
      <c r="U17" s="15"/>
    </row>
    <row r="18" spans="1:25" hidden="1" x14ac:dyDescent="0.15">
      <c r="A18" s="11"/>
      <c r="B18" s="11"/>
      <c r="C18" s="11"/>
      <c r="D18" s="11"/>
      <c r="E18" s="13"/>
      <c r="Q18" s="15"/>
      <c r="R18" s="15"/>
      <c r="U18" s="15"/>
      <c r="V18" s="15"/>
      <c r="W18" s="15"/>
    </row>
    <row r="19" spans="1:25" ht="3" hidden="1" customHeight="1" x14ac:dyDescent="0.15"/>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6"/>
      <c r="E24" s="17"/>
      <c r="F24" s="7"/>
    </row>
    <row r="25" spans="1:25" x14ac:dyDescent="0.15">
      <c r="A25" s="67"/>
      <c r="B25" s="67"/>
      <c r="C25" s="67"/>
      <c r="D25" s="67"/>
      <c r="E25" s="68" t="s">
        <v>1</v>
      </c>
      <c r="F25" s="69"/>
      <c r="G25" s="70"/>
      <c r="U25" s="67"/>
      <c r="V25" s="67"/>
      <c r="W25" s="68" t="s">
        <v>1</v>
      </c>
      <c r="X25" s="69"/>
      <c r="Y25" s="70"/>
    </row>
    <row r="26" spans="1:25" x14ac:dyDescent="0.15">
      <c r="A26" s="67"/>
      <c r="B26" s="67"/>
      <c r="C26" s="67"/>
      <c r="D26" s="67"/>
      <c r="E26" s="18" t="s">
        <v>2</v>
      </c>
      <c r="F26" s="19" t="s">
        <v>3</v>
      </c>
      <c r="G26" s="20" t="s">
        <v>4</v>
      </c>
      <c r="U26" s="67"/>
      <c r="V26" s="67"/>
      <c r="W26" s="18" t="s">
        <v>2</v>
      </c>
      <c r="X26" s="19" t="s">
        <v>3</v>
      </c>
      <c r="Y26" s="20" t="s">
        <v>4</v>
      </c>
    </row>
    <row r="27" spans="1:25" hidden="1" x14ac:dyDescent="0.15">
      <c r="A27" s="55" t="s">
        <v>5</v>
      </c>
      <c r="B27" s="71" t="str">
        <f t="shared" ref="B27:B47" si="0">IF(V27&lt;&gt;"",V27,"")</f>
        <v>天気の変化</v>
      </c>
      <c r="C27" s="72"/>
      <c r="D27" s="73"/>
      <c r="E27" s="21">
        <f t="shared" ref="E27:G47" si="1">IF(W27&lt;&gt;"",W27,"")</f>
        <v>69.140625</v>
      </c>
      <c r="F27" s="22">
        <f t="shared" si="1"/>
        <v>75.719012471366753</v>
      </c>
      <c r="G27" s="23">
        <f t="shared" si="1"/>
        <v>10</v>
      </c>
      <c r="U27" s="74" t="s">
        <v>5</v>
      </c>
      <c r="V27" s="24" t="str">
        <f t="shared" ref="V27:Y42" si="2">IF(V96&lt;&gt;"",V96,"")</f>
        <v>天気の変化</v>
      </c>
      <c r="W27" s="21">
        <f t="shared" si="2"/>
        <v>69.140625</v>
      </c>
      <c r="X27" s="22">
        <f t="shared" si="2"/>
        <v>75.719012471366753</v>
      </c>
      <c r="Y27" s="23">
        <f t="shared" si="2"/>
        <v>10</v>
      </c>
    </row>
    <row r="28" spans="1:25" hidden="1" x14ac:dyDescent="0.15">
      <c r="A28" s="56"/>
      <c r="B28" s="61" t="str">
        <f t="shared" si="0"/>
        <v>ふりこのきまり</v>
      </c>
      <c r="C28" s="62"/>
      <c r="D28" s="63"/>
      <c r="E28" s="25">
        <f t="shared" si="1"/>
        <v>60.416666666666664</v>
      </c>
      <c r="F28" s="26">
        <f t="shared" si="1"/>
        <v>63.13735471281921</v>
      </c>
      <c r="G28" s="27">
        <f t="shared" si="1"/>
        <v>15</v>
      </c>
      <c r="U28" s="75"/>
      <c r="V28" s="28" t="str">
        <f t="shared" si="2"/>
        <v>ふりこのきまり</v>
      </c>
      <c r="W28" s="25">
        <f t="shared" si="2"/>
        <v>60.416666666666664</v>
      </c>
      <c r="X28" s="26">
        <f t="shared" si="2"/>
        <v>63.13735471281921</v>
      </c>
      <c r="Y28" s="27">
        <f t="shared" si="2"/>
        <v>15</v>
      </c>
    </row>
    <row r="29" spans="1:25" hidden="1" x14ac:dyDescent="0.15">
      <c r="A29" s="56"/>
      <c r="B29" s="61" t="str">
        <f t="shared" si="0"/>
        <v>物のとけ方</v>
      </c>
      <c r="C29" s="62"/>
      <c r="D29" s="63"/>
      <c r="E29" s="25">
        <f t="shared" si="1"/>
        <v>70.3125</v>
      </c>
      <c r="F29" s="26">
        <f t="shared" si="1"/>
        <v>69.483329091371843</v>
      </c>
      <c r="G29" s="27">
        <f t="shared" si="1"/>
        <v>20</v>
      </c>
      <c r="U29" s="75"/>
      <c r="V29" s="28" t="str">
        <f t="shared" si="2"/>
        <v>物のとけ方</v>
      </c>
      <c r="W29" s="25">
        <f t="shared" si="2"/>
        <v>70.3125</v>
      </c>
      <c r="X29" s="26">
        <f t="shared" si="2"/>
        <v>69.483329091371843</v>
      </c>
      <c r="Y29" s="27">
        <f t="shared" si="2"/>
        <v>20</v>
      </c>
    </row>
    <row r="30" spans="1:25" hidden="1" x14ac:dyDescent="0.15">
      <c r="A30" s="56"/>
      <c r="B30" s="61" t="str">
        <f t="shared" si="0"/>
        <v>電流のはたらき</v>
      </c>
      <c r="C30" s="62"/>
      <c r="D30" s="63"/>
      <c r="E30" s="25">
        <f t="shared" si="1"/>
        <v>49.479166666666664</v>
      </c>
      <c r="F30" s="26">
        <f t="shared" si="1"/>
        <v>61.550861118181039</v>
      </c>
      <c r="G30" s="27">
        <f t="shared" si="1"/>
        <v>25</v>
      </c>
      <c r="U30" s="75"/>
      <c r="V30" s="28" t="str">
        <f t="shared" si="2"/>
        <v>電流のはたらき</v>
      </c>
      <c r="W30" s="25">
        <f t="shared" si="2"/>
        <v>49.479166666666664</v>
      </c>
      <c r="X30" s="26">
        <f t="shared" si="2"/>
        <v>61.550861118181039</v>
      </c>
      <c r="Y30" s="27">
        <f t="shared" si="2"/>
        <v>25</v>
      </c>
    </row>
    <row r="31" spans="1:25" hidden="1" x14ac:dyDescent="0.15">
      <c r="A31" s="56"/>
      <c r="B31" s="61" t="str">
        <f t="shared" si="0"/>
        <v>物の燃え方</v>
      </c>
      <c r="C31" s="62"/>
      <c r="D31" s="63"/>
      <c r="E31" s="25">
        <f t="shared" si="1"/>
        <v>80.46875</v>
      </c>
      <c r="F31" s="26">
        <f t="shared" si="1"/>
        <v>79.307711885976076</v>
      </c>
      <c r="G31" s="27">
        <f t="shared" si="1"/>
        <v>30</v>
      </c>
      <c r="U31" s="75"/>
      <c r="V31" s="28" t="str">
        <f t="shared" si="2"/>
        <v>物の燃え方</v>
      </c>
      <c r="W31" s="25">
        <f t="shared" si="2"/>
        <v>80.46875</v>
      </c>
      <c r="X31" s="26">
        <f t="shared" si="2"/>
        <v>79.307711885976076</v>
      </c>
      <c r="Y31" s="27">
        <f t="shared" si="2"/>
        <v>30</v>
      </c>
    </row>
    <row r="32" spans="1:25" hidden="1" x14ac:dyDescent="0.15">
      <c r="A32" s="56"/>
      <c r="B32" s="61" t="str">
        <f t="shared" si="0"/>
        <v>動物のからだのつくりとはたらき</v>
      </c>
      <c r="C32" s="62"/>
      <c r="D32" s="63"/>
      <c r="E32" s="25">
        <f t="shared" si="1"/>
        <v>56.25</v>
      </c>
      <c r="F32" s="26">
        <f t="shared" si="1"/>
        <v>71.290404683125473</v>
      </c>
      <c r="G32" s="27">
        <f t="shared" si="1"/>
        <v>35</v>
      </c>
      <c r="U32" s="75"/>
      <c r="V32" s="28" t="str">
        <f t="shared" si="2"/>
        <v>動物のからだのつくりとはたらき</v>
      </c>
      <c r="W32" s="25">
        <f t="shared" si="2"/>
        <v>56.25</v>
      </c>
      <c r="X32" s="26">
        <f t="shared" si="2"/>
        <v>71.290404683125473</v>
      </c>
      <c r="Y32" s="27">
        <f t="shared" si="2"/>
        <v>35</v>
      </c>
    </row>
    <row r="33" spans="1:25" hidden="1" x14ac:dyDescent="0.15">
      <c r="A33" s="56"/>
      <c r="B33" s="61" t="str">
        <f t="shared" si="0"/>
        <v>植物のつくりとはたらき</v>
      </c>
      <c r="C33" s="62"/>
      <c r="D33" s="63"/>
      <c r="E33" s="25">
        <f t="shared" si="1"/>
        <v>68.229166666666671</v>
      </c>
      <c r="F33" s="26">
        <f t="shared" si="1"/>
        <v>72.350895053872918</v>
      </c>
      <c r="G33" s="27">
        <f t="shared" si="1"/>
        <v>40</v>
      </c>
      <c r="U33" s="75"/>
      <c r="V33" s="28" t="str">
        <f t="shared" si="2"/>
        <v>植物のつくりとはたらき</v>
      </c>
      <c r="W33" s="25">
        <f t="shared" si="2"/>
        <v>68.229166666666671</v>
      </c>
      <c r="X33" s="26">
        <f t="shared" si="2"/>
        <v>72.350895053872918</v>
      </c>
      <c r="Y33" s="27">
        <f t="shared" si="2"/>
        <v>40</v>
      </c>
    </row>
    <row r="34" spans="1:25" hidden="1" x14ac:dyDescent="0.15">
      <c r="A34" s="56"/>
      <c r="B34" s="61" t="str">
        <f t="shared" si="0"/>
        <v>生物とかんきょう</v>
      </c>
      <c r="C34" s="62"/>
      <c r="D34" s="63"/>
      <c r="E34" s="25">
        <f t="shared" si="1"/>
        <v>67.1875</v>
      </c>
      <c r="F34" s="26">
        <f t="shared" si="1"/>
        <v>70.883176380758471</v>
      </c>
      <c r="G34" s="27">
        <f t="shared" si="1"/>
        <v>45</v>
      </c>
      <c r="U34" s="75"/>
      <c r="V34" s="28" t="str">
        <f t="shared" si="2"/>
        <v>生物とかんきょう</v>
      </c>
      <c r="W34" s="25">
        <f t="shared" si="2"/>
        <v>67.1875</v>
      </c>
      <c r="X34" s="26">
        <f t="shared" si="2"/>
        <v>70.883176380758471</v>
      </c>
      <c r="Y34" s="27">
        <f t="shared" si="2"/>
        <v>45</v>
      </c>
    </row>
    <row r="35" spans="1:25" hidden="1" x14ac:dyDescent="0.15">
      <c r="A35" s="56"/>
      <c r="B35" s="61" t="str">
        <f t="shared" si="0"/>
        <v>水よう液の性質</v>
      </c>
      <c r="C35" s="62"/>
      <c r="D35" s="63"/>
      <c r="E35" s="25">
        <f t="shared" si="1"/>
        <v>55.729166666666664</v>
      </c>
      <c r="F35" s="26">
        <f t="shared" si="1"/>
        <v>63.281581403240857</v>
      </c>
      <c r="G35" s="27">
        <f t="shared" si="1"/>
        <v>50</v>
      </c>
      <c r="U35" s="75"/>
      <c r="V35" s="28" t="str">
        <f t="shared" si="2"/>
        <v>水よう液の性質</v>
      </c>
      <c r="W35" s="25">
        <f t="shared" si="2"/>
        <v>55.729166666666664</v>
      </c>
      <c r="X35" s="26">
        <f t="shared" si="2"/>
        <v>63.281581403240857</v>
      </c>
      <c r="Y35" s="27">
        <f t="shared" si="2"/>
        <v>50</v>
      </c>
    </row>
    <row r="36" spans="1:25" hidden="1" x14ac:dyDescent="0.15">
      <c r="A36" s="57"/>
      <c r="B36" s="64" t="str">
        <f t="shared" si="0"/>
        <v>月と太陽</v>
      </c>
      <c r="C36" s="65"/>
      <c r="D36" s="66"/>
      <c r="E36" s="29">
        <f t="shared" si="1"/>
        <v>80.208333333333329</v>
      </c>
      <c r="F36" s="30">
        <f t="shared" si="1"/>
        <v>78.069059132943067</v>
      </c>
      <c r="G36" s="31">
        <f t="shared" si="1"/>
        <v>55</v>
      </c>
      <c r="U36" s="76"/>
      <c r="V36" s="32" t="str">
        <f t="shared" si="2"/>
        <v>月と太陽</v>
      </c>
      <c r="W36" s="29">
        <f t="shared" si="2"/>
        <v>80.208333333333329</v>
      </c>
      <c r="X36" s="30">
        <f t="shared" si="2"/>
        <v>78.069059132943067</v>
      </c>
      <c r="Y36" s="31">
        <f t="shared" si="2"/>
        <v>55</v>
      </c>
    </row>
    <row r="37" spans="1:25" x14ac:dyDescent="0.15">
      <c r="A37" s="55" t="s">
        <v>6</v>
      </c>
      <c r="B37" s="58" t="str">
        <f t="shared" si="0"/>
        <v>物質・エネルギー</v>
      </c>
      <c r="C37" s="59"/>
      <c r="D37" s="60"/>
      <c r="E37" s="21">
        <f t="shared" si="1"/>
        <v>62.053571428571431</v>
      </c>
      <c r="F37" s="22">
        <f t="shared" si="1"/>
        <v>66.498200196342225</v>
      </c>
      <c r="G37" s="23">
        <f t="shared" si="1"/>
        <v>66.262546816893874</v>
      </c>
      <c r="U37" s="55" t="s">
        <v>6</v>
      </c>
      <c r="V37" s="24" t="str">
        <f t="shared" si="2"/>
        <v>物質・エネルギー</v>
      </c>
      <c r="W37" s="21">
        <f t="shared" si="2"/>
        <v>62.053571428571431</v>
      </c>
      <c r="X37" s="22">
        <f t="shared" si="2"/>
        <v>66.498200196342225</v>
      </c>
      <c r="Y37" s="23">
        <f t="shared" si="2"/>
        <v>66.262546816893874</v>
      </c>
    </row>
    <row r="38" spans="1:25" x14ac:dyDescent="0.15">
      <c r="A38" s="56"/>
      <c r="B38" s="61" t="str">
        <f t="shared" si="0"/>
        <v>生命・地球</v>
      </c>
      <c r="C38" s="62"/>
      <c r="D38" s="63"/>
      <c r="E38" s="25">
        <f t="shared" si="1"/>
        <v>68.333333333333343</v>
      </c>
      <c r="F38" s="26">
        <f t="shared" si="1"/>
        <v>73.984898617120564</v>
      </c>
      <c r="G38" s="27">
        <f t="shared" si="1"/>
        <v>72.60932453221578</v>
      </c>
      <c r="U38" s="56"/>
      <c r="V38" s="28" t="str">
        <f t="shared" si="2"/>
        <v>生命・地球</v>
      </c>
      <c r="W38" s="25">
        <f t="shared" si="2"/>
        <v>68.333333333333343</v>
      </c>
      <c r="X38" s="26">
        <f t="shared" si="2"/>
        <v>73.984898617120564</v>
      </c>
      <c r="Y38" s="27">
        <f t="shared" si="2"/>
        <v>72.60932453221578</v>
      </c>
    </row>
    <row r="39" spans="1:25" x14ac:dyDescent="0.15">
      <c r="A39" s="56"/>
      <c r="B39" s="61" t="str">
        <f t="shared" si="0"/>
        <v/>
      </c>
      <c r="C39" s="62"/>
      <c r="D39" s="63"/>
      <c r="E39" s="25" t="str">
        <f t="shared" si="1"/>
        <v/>
      </c>
      <c r="F39" s="26" t="str">
        <f t="shared" si="1"/>
        <v/>
      </c>
      <c r="G39" s="27" t="str">
        <f t="shared" si="1"/>
        <v/>
      </c>
      <c r="U39" s="56"/>
      <c r="V39" s="28" t="str">
        <f t="shared" si="2"/>
        <v/>
      </c>
      <c r="W39" s="25" t="str">
        <f t="shared" si="2"/>
        <v/>
      </c>
      <c r="X39" s="26" t="str">
        <f t="shared" si="2"/>
        <v/>
      </c>
      <c r="Y39" s="27" t="str">
        <f t="shared" si="2"/>
        <v/>
      </c>
    </row>
    <row r="40" spans="1:25" x14ac:dyDescent="0.15">
      <c r="A40" s="56"/>
      <c r="B40" s="61" t="str">
        <f t="shared" si="0"/>
        <v/>
      </c>
      <c r="C40" s="62"/>
      <c r="D40" s="63"/>
      <c r="E40" s="25" t="str">
        <f t="shared" si="1"/>
        <v/>
      </c>
      <c r="F40" s="26" t="str">
        <f t="shared" si="1"/>
        <v/>
      </c>
      <c r="G40" s="27" t="str">
        <f t="shared" si="1"/>
        <v/>
      </c>
      <c r="U40" s="56"/>
      <c r="V40" s="28" t="str">
        <f t="shared" si="2"/>
        <v/>
      </c>
      <c r="W40" s="25" t="str">
        <f t="shared" si="2"/>
        <v/>
      </c>
      <c r="X40" s="26" t="str">
        <f t="shared" si="2"/>
        <v/>
      </c>
      <c r="Y40" s="27" t="str">
        <f t="shared" si="2"/>
        <v/>
      </c>
    </row>
    <row r="41" spans="1:25" x14ac:dyDescent="0.15">
      <c r="A41" s="56"/>
      <c r="B41" s="61" t="str">
        <f t="shared" si="0"/>
        <v/>
      </c>
      <c r="C41" s="62"/>
      <c r="D41" s="63"/>
      <c r="E41" s="25" t="str">
        <f t="shared" si="1"/>
        <v/>
      </c>
      <c r="F41" s="26" t="str">
        <f t="shared" si="1"/>
        <v/>
      </c>
      <c r="G41" s="27" t="str">
        <f t="shared" si="1"/>
        <v/>
      </c>
      <c r="I41" s="33"/>
      <c r="U41" s="56"/>
      <c r="V41" s="28" t="str">
        <f t="shared" si="2"/>
        <v/>
      </c>
      <c r="W41" s="25" t="str">
        <f t="shared" si="2"/>
        <v/>
      </c>
      <c r="X41" s="26" t="str">
        <f t="shared" si="2"/>
        <v/>
      </c>
      <c r="Y41" s="27" t="str">
        <f t="shared" si="2"/>
        <v/>
      </c>
    </row>
    <row r="42" spans="1:25" x14ac:dyDescent="0.15">
      <c r="A42" s="57"/>
      <c r="B42" s="64" t="str">
        <f t="shared" si="0"/>
        <v/>
      </c>
      <c r="C42" s="65"/>
      <c r="D42" s="66"/>
      <c r="E42" s="29" t="str">
        <f t="shared" si="1"/>
        <v/>
      </c>
      <c r="F42" s="30" t="str">
        <f t="shared" si="1"/>
        <v/>
      </c>
      <c r="G42" s="31" t="str">
        <f t="shared" si="1"/>
        <v/>
      </c>
      <c r="U42" s="57"/>
      <c r="V42" s="32" t="str">
        <f t="shared" si="2"/>
        <v/>
      </c>
      <c r="W42" s="29" t="str">
        <f t="shared" si="2"/>
        <v/>
      </c>
      <c r="X42" s="30" t="str">
        <f t="shared" si="2"/>
        <v/>
      </c>
      <c r="Y42" s="31" t="str">
        <f t="shared" si="2"/>
        <v/>
      </c>
    </row>
    <row r="43" spans="1:25" x14ac:dyDescent="0.15">
      <c r="A43" s="55" t="s">
        <v>7</v>
      </c>
      <c r="B43" s="58" t="str">
        <f t="shared" si="0"/>
        <v>知識・技能</v>
      </c>
      <c r="C43" s="59"/>
      <c r="D43" s="60"/>
      <c r="E43" s="21">
        <f t="shared" si="1"/>
        <v>72.005208333333343</v>
      </c>
      <c r="F43" s="22">
        <f t="shared" si="1"/>
        <v>77.61729023500466</v>
      </c>
      <c r="G43" s="23">
        <f t="shared" si="1"/>
        <v>78.219529228278688</v>
      </c>
      <c r="U43" s="55" t="s">
        <v>7</v>
      </c>
      <c r="V43" s="24" t="str">
        <f t="shared" ref="V43:Y47" si="3">IF(V112&lt;&gt;"",V112,"")</f>
        <v>知識・技能</v>
      </c>
      <c r="W43" s="21">
        <f t="shared" si="3"/>
        <v>72.005208333333343</v>
      </c>
      <c r="X43" s="22">
        <f t="shared" si="3"/>
        <v>77.61729023500466</v>
      </c>
      <c r="Y43" s="23">
        <f t="shared" si="3"/>
        <v>78.219529228278688</v>
      </c>
    </row>
    <row r="44" spans="1:25" x14ac:dyDescent="0.15">
      <c r="A44" s="56"/>
      <c r="B44" s="61" t="str">
        <f t="shared" si="0"/>
        <v>思考・判断・表現</v>
      </c>
      <c r="C44" s="62"/>
      <c r="D44" s="63"/>
      <c r="E44" s="25">
        <f t="shared" si="1"/>
        <v>60.569852941176471</v>
      </c>
      <c r="F44" s="26">
        <f t="shared" si="1"/>
        <v>65.255341128561383</v>
      </c>
      <c r="G44" s="27">
        <f t="shared" si="1"/>
        <v>63.422421922376849</v>
      </c>
      <c r="U44" s="56"/>
      <c r="V44" s="28" t="str">
        <f t="shared" si="3"/>
        <v>思考・判断・表現</v>
      </c>
      <c r="W44" s="25">
        <f t="shared" si="3"/>
        <v>60.569852941176471</v>
      </c>
      <c r="X44" s="26">
        <f t="shared" si="3"/>
        <v>65.255341128561383</v>
      </c>
      <c r="Y44" s="27">
        <f t="shared" si="3"/>
        <v>63.422421922376849</v>
      </c>
    </row>
    <row r="45" spans="1:25" x14ac:dyDescent="0.15">
      <c r="A45" s="56"/>
      <c r="B45" s="61" t="str">
        <f t="shared" si="0"/>
        <v/>
      </c>
      <c r="C45" s="62"/>
      <c r="D45" s="63"/>
      <c r="E45" s="25" t="str">
        <f t="shared" si="1"/>
        <v/>
      </c>
      <c r="F45" s="26" t="str">
        <f t="shared" si="1"/>
        <v/>
      </c>
      <c r="G45" s="27" t="str">
        <f t="shared" si="1"/>
        <v/>
      </c>
      <c r="U45" s="56"/>
      <c r="V45" s="28" t="str">
        <f t="shared" si="3"/>
        <v/>
      </c>
      <c r="W45" s="25" t="str">
        <f t="shared" si="3"/>
        <v/>
      </c>
      <c r="X45" s="26" t="str">
        <f t="shared" si="3"/>
        <v/>
      </c>
      <c r="Y45" s="27" t="str">
        <f t="shared" si="3"/>
        <v/>
      </c>
    </row>
    <row r="46" spans="1:25" x14ac:dyDescent="0.15">
      <c r="A46" s="56"/>
      <c r="B46" s="61" t="str">
        <f t="shared" si="0"/>
        <v/>
      </c>
      <c r="C46" s="62"/>
      <c r="D46" s="63"/>
      <c r="E46" s="25" t="str">
        <f t="shared" si="1"/>
        <v/>
      </c>
      <c r="F46" s="26" t="str">
        <f t="shared" si="1"/>
        <v/>
      </c>
      <c r="G46" s="27" t="str">
        <f t="shared" si="1"/>
        <v/>
      </c>
      <c r="U46" s="56"/>
      <c r="V46" s="28" t="str">
        <f t="shared" si="3"/>
        <v/>
      </c>
      <c r="W46" s="25" t="str">
        <f t="shared" si="3"/>
        <v/>
      </c>
      <c r="X46" s="26" t="str">
        <f t="shared" si="3"/>
        <v/>
      </c>
      <c r="Y46" s="27" t="str">
        <f t="shared" si="3"/>
        <v/>
      </c>
    </row>
    <row r="47" spans="1:25" x14ac:dyDescent="0.15">
      <c r="A47" s="57"/>
      <c r="B47" s="64" t="str">
        <f t="shared" si="0"/>
        <v/>
      </c>
      <c r="C47" s="65"/>
      <c r="D47" s="66"/>
      <c r="E47" s="29" t="str">
        <f t="shared" si="1"/>
        <v/>
      </c>
      <c r="F47" s="30" t="str">
        <f t="shared" si="1"/>
        <v/>
      </c>
      <c r="G47" s="31" t="str">
        <f t="shared" si="1"/>
        <v/>
      </c>
      <c r="U47" s="57"/>
      <c r="V47" s="32" t="str">
        <f t="shared" si="3"/>
        <v/>
      </c>
      <c r="W47" s="29" t="str">
        <f t="shared" si="3"/>
        <v/>
      </c>
      <c r="X47" s="30" t="str">
        <f t="shared" si="3"/>
        <v/>
      </c>
      <c r="Y47" s="31" t="str">
        <f t="shared" si="3"/>
        <v/>
      </c>
    </row>
    <row r="48" spans="1:25" ht="4.5" customHeight="1" x14ac:dyDescent="0.15">
      <c r="A48" s="53" t="s">
        <v>8</v>
      </c>
      <c r="B48" s="53"/>
      <c r="C48" s="53"/>
      <c r="D48" s="53"/>
      <c r="E48" s="53"/>
      <c r="F48" s="53"/>
      <c r="G48" s="53"/>
      <c r="H48" s="53"/>
      <c r="I48" s="53"/>
      <c r="J48" s="53"/>
      <c r="K48" s="53"/>
      <c r="L48" s="53"/>
      <c r="M48" s="53"/>
      <c r="N48" s="53"/>
      <c r="O48" s="53"/>
      <c r="P48" s="53"/>
    </row>
    <row r="49" spans="1:19" ht="4.5" customHeight="1" x14ac:dyDescent="0.15">
      <c r="A49" s="53"/>
      <c r="B49" s="53"/>
      <c r="C49" s="53"/>
      <c r="D49" s="53"/>
      <c r="E49" s="53"/>
      <c r="F49" s="53"/>
      <c r="G49" s="53"/>
      <c r="H49" s="53"/>
      <c r="I49" s="53"/>
      <c r="J49" s="53"/>
      <c r="K49" s="53"/>
      <c r="L49" s="53"/>
      <c r="M49" s="53"/>
      <c r="N49" s="53"/>
      <c r="O49" s="53"/>
      <c r="P49" s="53"/>
    </row>
    <row r="50" spans="1:19" ht="4.5" customHeight="1" x14ac:dyDescent="0.15">
      <c r="A50" s="53"/>
      <c r="B50" s="53"/>
      <c r="C50" s="53"/>
      <c r="D50" s="53"/>
      <c r="E50" s="53"/>
      <c r="F50" s="53"/>
      <c r="G50" s="53"/>
      <c r="H50" s="53"/>
      <c r="I50" s="53"/>
      <c r="J50" s="53"/>
      <c r="K50" s="53"/>
      <c r="L50" s="53"/>
      <c r="M50" s="53"/>
      <c r="N50" s="53"/>
      <c r="O50" s="53"/>
      <c r="P50" s="53"/>
    </row>
    <row r="51" spans="1:19" ht="4.5" customHeight="1" x14ac:dyDescent="0.15">
      <c r="A51" s="53"/>
      <c r="B51" s="53"/>
      <c r="C51" s="53"/>
      <c r="D51" s="53"/>
      <c r="E51" s="53"/>
      <c r="F51" s="53"/>
      <c r="G51" s="53"/>
      <c r="H51" s="53"/>
      <c r="I51" s="53"/>
      <c r="J51" s="53"/>
      <c r="K51" s="53"/>
      <c r="L51" s="53"/>
      <c r="M51" s="53"/>
      <c r="N51" s="53"/>
      <c r="O51" s="53"/>
      <c r="P51" s="53"/>
    </row>
    <row r="52" spans="1:19" ht="4.5" customHeight="1" x14ac:dyDescent="0.15">
      <c r="A52" s="53"/>
      <c r="B52" s="53"/>
      <c r="C52" s="53"/>
      <c r="D52" s="53"/>
      <c r="E52" s="53"/>
      <c r="F52" s="53"/>
      <c r="G52" s="53"/>
      <c r="H52" s="53"/>
      <c r="I52" s="53"/>
      <c r="J52" s="53"/>
      <c r="K52" s="53"/>
      <c r="L52" s="53"/>
      <c r="M52" s="53"/>
      <c r="N52" s="53"/>
      <c r="O52" s="53"/>
      <c r="P52" s="53"/>
    </row>
    <row r="53" spans="1:19" ht="17.25" customHeight="1" x14ac:dyDescent="0.15">
      <c r="A53" s="5" t="s">
        <v>9</v>
      </c>
      <c r="B53" s="5"/>
      <c r="C53" s="5"/>
      <c r="H53" s="34"/>
      <c r="P53" s="35" t="s">
        <v>10</v>
      </c>
    </row>
    <row r="54" spans="1:19" ht="18.75" customHeight="1" x14ac:dyDescent="0.15">
      <c r="A54" s="54" t="s">
        <v>11</v>
      </c>
      <c r="B54" s="54"/>
      <c r="C54" s="54"/>
      <c r="D54" s="54" t="s">
        <v>12</v>
      </c>
      <c r="E54" s="54"/>
      <c r="F54" s="54"/>
      <c r="G54" s="54"/>
      <c r="H54" s="54"/>
      <c r="I54" s="54" t="s">
        <v>13</v>
      </c>
      <c r="J54" s="54"/>
      <c r="K54" s="54"/>
      <c r="L54" s="54"/>
      <c r="M54" s="54"/>
      <c r="N54" s="54"/>
      <c r="O54" s="54"/>
      <c r="P54" s="54"/>
    </row>
    <row r="55" spans="1:19" ht="97.5" hidden="1" customHeight="1" x14ac:dyDescent="0.15">
      <c r="A55" s="48" t="str">
        <f t="shared" ref="A55:A66" si="4">IF(V27&lt;&gt;"",V27,"")</f>
        <v>天気の変化</v>
      </c>
      <c r="B55" s="48"/>
      <c r="C55" s="48"/>
      <c r="D55" s="49"/>
      <c r="E55" s="49"/>
      <c r="F55" s="49"/>
      <c r="G55" s="49"/>
      <c r="H55" s="49"/>
      <c r="I55" s="49"/>
      <c r="J55" s="49"/>
      <c r="K55" s="49"/>
      <c r="L55" s="49"/>
      <c r="M55" s="49"/>
      <c r="N55" s="49"/>
      <c r="O55" s="49"/>
      <c r="P55" s="49"/>
      <c r="S55" s="36">
        <f t="shared" ref="S55:S66" si="5">LEN(V96)</f>
        <v>5</v>
      </c>
    </row>
    <row r="56" spans="1:19" ht="97.5" hidden="1" customHeight="1" x14ac:dyDescent="0.15">
      <c r="A56" s="48" t="str">
        <f t="shared" si="4"/>
        <v>ふりこのきまり</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物のとけ方</v>
      </c>
      <c r="B57" s="48"/>
      <c r="C57" s="48"/>
      <c r="D57" s="49"/>
      <c r="E57" s="49"/>
      <c r="F57" s="49"/>
      <c r="G57" s="49"/>
      <c r="H57" s="49"/>
      <c r="I57" s="49"/>
      <c r="J57" s="49"/>
      <c r="K57" s="49"/>
      <c r="L57" s="49"/>
      <c r="M57" s="49"/>
      <c r="N57" s="49"/>
      <c r="O57" s="49"/>
      <c r="P57" s="49"/>
      <c r="S57" s="36">
        <f t="shared" si="5"/>
        <v>5</v>
      </c>
    </row>
    <row r="58" spans="1:19" ht="97.5" hidden="1" customHeight="1" x14ac:dyDescent="0.15">
      <c r="A58" s="48" t="str">
        <f t="shared" si="4"/>
        <v>電流のはたらき</v>
      </c>
      <c r="B58" s="48"/>
      <c r="C58" s="48"/>
      <c r="D58" s="49"/>
      <c r="E58" s="49"/>
      <c r="F58" s="49"/>
      <c r="G58" s="49"/>
      <c r="H58" s="49"/>
      <c r="I58" s="49"/>
      <c r="J58" s="49"/>
      <c r="K58" s="49"/>
      <c r="L58" s="49"/>
      <c r="M58" s="49"/>
      <c r="N58" s="49"/>
      <c r="O58" s="49"/>
      <c r="P58" s="49"/>
      <c r="S58" s="36">
        <f t="shared" si="5"/>
        <v>7</v>
      </c>
    </row>
    <row r="59" spans="1:19" ht="97.5" hidden="1" customHeight="1" x14ac:dyDescent="0.15">
      <c r="A59" s="48" t="str">
        <f t="shared" si="4"/>
        <v>物の燃え方</v>
      </c>
      <c r="B59" s="48"/>
      <c r="C59" s="48"/>
      <c r="D59" s="49"/>
      <c r="E59" s="49"/>
      <c r="F59" s="49"/>
      <c r="G59" s="49"/>
      <c r="H59" s="49"/>
      <c r="I59" s="49"/>
      <c r="J59" s="49"/>
      <c r="K59" s="49"/>
      <c r="L59" s="49"/>
      <c r="M59" s="49"/>
      <c r="N59" s="49"/>
      <c r="O59" s="49"/>
      <c r="P59" s="49"/>
      <c r="S59" s="36">
        <f t="shared" si="5"/>
        <v>5</v>
      </c>
    </row>
    <row r="60" spans="1:19" ht="97.5" hidden="1" customHeight="1" x14ac:dyDescent="0.15">
      <c r="A60" s="48" t="str">
        <f t="shared" si="4"/>
        <v>動物のからだのつくりとはたらき</v>
      </c>
      <c r="B60" s="48"/>
      <c r="C60" s="48"/>
      <c r="D60" s="49"/>
      <c r="E60" s="49"/>
      <c r="F60" s="49"/>
      <c r="G60" s="49"/>
      <c r="H60" s="49"/>
      <c r="I60" s="49"/>
      <c r="J60" s="49"/>
      <c r="K60" s="49"/>
      <c r="L60" s="49"/>
      <c r="M60" s="49"/>
      <c r="N60" s="49"/>
      <c r="O60" s="49"/>
      <c r="P60" s="49"/>
      <c r="S60" s="36">
        <f t="shared" si="5"/>
        <v>15</v>
      </c>
    </row>
    <row r="61" spans="1:19" ht="97.5" hidden="1" customHeight="1" x14ac:dyDescent="0.15">
      <c r="A61" s="48" t="str">
        <f t="shared" si="4"/>
        <v>植物のつくりとはたらき</v>
      </c>
      <c r="B61" s="48"/>
      <c r="C61" s="48"/>
      <c r="D61" s="49"/>
      <c r="E61" s="49"/>
      <c r="F61" s="49"/>
      <c r="G61" s="49"/>
      <c r="H61" s="49"/>
      <c r="I61" s="49"/>
      <c r="J61" s="49"/>
      <c r="K61" s="49"/>
      <c r="L61" s="49"/>
      <c r="M61" s="49"/>
      <c r="N61" s="49"/>
      <c r="O61" s="49"/>
      <c r="P61" s="49"/>
      <c r="S61" s="36">
        <f t="shared" si="5"/>
        <v>11</v>
      </c>
    </row>
    <row r="62" spans="1:19" ht="97.5" hidden="1" customHeight="1" x14ac:dyDescent="0.15">
      <c r="A62" s="48" t="str">
        <f t="shared" si="4"/>
        <v>生物とかんきょう</v>
      </c>
      <c r="B62" s="48"/>
      <c r="C62" s="48"/>
      <c r="D62" s="49"/>
      <c r="E62" s="49"/>
      <c r="F62" s="49"/>
      <c r="G62" s="49"/>
      <c r="H62" s="49"/>
      <c r="I62" s="49"/>
      <c r="J62" s="49"/>
      <c r="K62" s="49"/>
      <c r="L62" s="49"/>
      <c r="M62" s="49"/>
      <c r="N62" s="49"/>
      <c r="O62" s="49"/>
      <c r="P62" s="49"/>
      <c r="S62" s="36">
        <f t="shared" si="5"/>
        <v>8</v>
      </c>
    </row>
    <row r="63" spans="1:19" ht="97.5" hidden="1" customHeight="1" x14ac:dyDescent="0.15">
      <c r="A63" s="48" t="str">
        <f t="shared" si="4"/>
        <v>水よう液の性質</v>
      </c>
      <c r="B63" s="48"/>
      <c r="C63" s="48"/>
      <c r="D63" s="49"/>
      <c r="E63" s="49"/>
      <c r="F63" s="49"/>
      <c r="G63" s="49"/>
      <c r="H63" s="49"/>
      <c r="I63" s="49"/>
      <c r="J63" s="49"/>
      <c r="K63" s="49"/>
      <c r="L63" s="49"/>
      <c r="M63" s="49"/>
      <c r="N63" s="49"/>
      <c r="O63" s="49"/>
      <c r="P63" s="49"/>
      <c r="S63" s="36">
        <f t="shared" si="5"/>
        <v>7</v>
      </c>
    </row>
    <row r="64" spans="1:19" ht="97.5" hidden="1" customHeight="1" x14ac:dyDescent="0.15">
      <c r="A64" s="48" t="str">
        <f t="shared" si="4"/>
        <v>月と太陽</v>
      </c>
      <c r="B64" s="48"/>
      <c r="C64" s="48"/>
      <c r="D64" s="49"/>
      <c r="E64" s="49"/>
      <c r="F64" s="49"/>
      <c r="G64" s="49"/>
      <c r="H64" s="49"/>
      <c r="I64" s="49"/>
      <c r="J64" s="49"/>
      <c r="K64" s="49"/>
      <c r="L64" s="49"/>
      <c r="M64" s="49"/>
      <c r="N64" s="49"/>
      <c r="O64" s="49"/>
      <c r="P64" s="49"/>
      <c r="S64" s="36">
        <f t="shared" si="5"/>
        <v>4</v>
      </c>
    </row>
    <row r="65" spans="1:21" ht="147.94999999999999" customHeight="1" x14ac:dyDescent="0.15">
      <c r="A65" s="48" t="str">
        <f t="shared" si="4"/>
        <v>物質・エネルギー</v>
      </c>
      <c r="B65" s="48"/>
      <c r="C65" s="48"/>
      <c r="D65" s="49" t="s">
        <v>117</v>
      </c>
      <c r="E65" s="49"/>
      <c r="F65" s="49"/>
      <c r="G65" s="49"/>
      <c r="H65" s="49"/>
      <c r="I65" s="49" t="s">
        <v>118</v>
      </c>
      <c r="J65" s="49"/>
      <c r="K65" s="49"/>
      <c r="L65" s="49"/>
      <c r="M65" s="49"/>
      <c r="N65" s="49"/>
      <c r="O65" s="49"/>
      <c r="P65" s="49"/>
      <c r="S65" s="36">
        <f t="shared" si="5"/>
        <v>8</v>
      </c>
    </row>
    <row r="66" spans="1:21" ht="255.75" customHeight="1" x14ac:dyDescent="0.15">
      <c r="A66" s="48" t="str">
        <f t="shared" si="4"/>
        <v>生命・地球</v>
      </c>
      <c r="B66" s="48"/>
      <c r="C66" s="48"/>
      <c r="D66" s="49" t="s">
        <v>119</v>
      </c>
      <c r="E66" s="49"/>
      <c r="F66" s="49"/>
      <c r="G66" s="49"/>
      <c r="H66" s="49"/>
      <c r="I66" s="49" t="s">
        <v>99</v>
      </c>
      <c r="J66" s="49"/>
      <c r="K66" s="49"/>
      <c r="L66" s="49"/>
      <c r="M66" s="49"/>
      <c r="N66" s="49"/>
      <c r="O66" s="49"/>
      <c r="P66" s="49"/>
      <c r="S66" s="36">
        <f t="shared" si="5"/>
        <v>5</v>
      </c>
    </row>
    <row r="67" spans="1:21" ht="97.5" hidden="1" customHeight="1" x14ac:dyDescent="0.15">
      <c r="A67" s="46" t="str">
        <f>IF(V43&lt;&gt;"",V43,"")</f>
        <v>知識・技能</v>
      </c>
      <c r="B67" s="46"/>
      <c r="C67" s="46"/>
      <c r="D67" s="47"/>
      <c r="E67" s="47"/>
      <c r="F67" s="47"/>
      <c r="G67" s="47"/>
      <c r="H67" s="47"/>
      <c r="I67" s="47"/>
      <c r="J67" s="47"/>
      <c r="K67" s="47"/>
      <c r="L67" s="47"/>
      <c r="M67" s="47"/>
      <c r="N67" s="47"/>
      <c r="O67" s="47"/>
      <c r="P67" s="47"/>
      <c r="S67" s="36">
        <f t="shared" ref="S67:S70" si="6">LEN(V112)</f>
        <v>5</v>
      </c>
    </row>
    <row r="68" spans="1:21" ht="97.5" hidden="1" customHeight="1" x14ac:dyDescent="0.15">
      <c r="A68" s="46" t="str">
        <f>IF(V44&lt;&gt;"",V44,"")</f>
        <v>思考・判断・表現</v>
      </c>
      <c r="B68" s="46"/>
      <c r="C68" s="46"/>
      <c r="D68" s="47"/>
      <c r="E68" s="47"/>
      <c r="F68" s="47"/>
      <c r="G68" s="47"/>
      <c r="H68" s="47"/>
      <c r="I68" s="47"/>
      <c r="J68" s="47"/>
      <c r="K68" s="47"/>
      <c r="L68" s="47"/>
      <c r="M68" s="47"/>
      <c r="N68" s="47"/>
      <c r="O68" s="47"/>
      <c r="P68" s="47"/>
      <c r="S68" s="36">
        <f t="shared" si="6"/>
        <v>8</v>
      </c>
    </row>
    <row r="69" spans="1:21" ht="97.5" hidden="1" customHeight="1" x14ac:dyDescent="0.15">
      <c r="A69" s="46" t="str">
        <f>IF(V45&lt;&gt;"",V45,"")</f>
        <v/>
      </c>
      <c r="B69" s="46"/>
      <c r="C69" s="46"/>
      <c r="D69" s="47"/>
      <c r="E69" s="47"/>
      <c r="F69" s="47"/>
      <c r="G69" s="47"/>
      <c r="H69" s="47"/>
      <c r="I69" s="47"/>
      <c r="J69" s="47"/>
      <c r="K69" s="47"/>
      <c r="L69" s="47"/>
      <c r="M69" s="47"/>
      <c r="N69" s="47"/>
      <c r="O69" s="47"/>
      <c r="P69" s="47"/>
      <c r="S69" s="36">
        <f t="shared" si="6"/>
        <v>0</v>
      </c>
    </row>
    <row r="70" spans="1:21" ht="97.5" hidden="1" customHeight="1" x14ac:dyDescent="0.15">
      <c r="A70" s="46" t="str">
        <f>IF(V46&lt;&gt;"",V46,"")</f>
        <v/>
      </c>
      <c r="B70" s="46"/>
      <c r="C70" s="46"/>
      <c r="D70" s="47"/>
      <c r="E70" s="47"/>
      <c r="F70" s="47"/>
      <c r="G70" s="47"/>
      <c r="H70" s="47"/>
      <c r="I70" s="47"/>
      <c r="J70" s="47"/>
      <c r="K70" s="47"/>
      <c r="L70" s="47"/>
      <c r="M70" s="47"/>
      <c r="N70" s="47"/>
      <c r="O70" s="47"/>
      <c r="P70" s="47"/>
      <c r="S70" s="36">
        <f t="shared" si="6"/>
        <v>0</v>
      </c>
    </row>
    <row r="71" spans="1:21" ht="26.25" customHeight="1" x14ac:dyDescent="0.15">
      <c r="A71" s="37"/>
      <c r="B71" s="37"/>
      <c r="C71" s="37"/>
      <c r="D71" s="38"/>
      <c r="E71" s="38"/>
      <c r="F71" s="38"/>
      <c r="G71" s="38"/>
      <c r="H71" s="38"/>
      <c r="I71" s="38"/>
      <c r="J71" s="38"/>
      <c r="K71" s="38"/>
      <c r="L71" s="38"/>
      <c r="M71" s="38"/>
      <c r="N71" s="38"/>
      <c r="O71" s="38"/>
      <c r="P71" s="38"/>
    </row>
    <row r="72" spans="1:21" ht="26.25" customHeight="1" x14ac:dyDescent="0.15">
      <c r="A72" s="39"/>
      <c r="B72" s="39"/>
      <c r="C72" s="39"/>
      <c r="D72" s="38"/>
      <c r="E72" s="38"/>
      <c r="F72" s="38"/>
      <c r="G72" s="38"/>
      <c r="H72" s="38"/>
      <c r="I72" s="38"/>
      <c r="J72" s="38"/>
      <c r="K72" s="38"/>
      <c r="L72" s="38"/>
      <c r="M72" s="38"/>
      <c r="N72" s="38"/>
      <c r="O72" s="38"/>
      <c r="P72" s="38"/>
    </row>
    <row r="75" spans="1:21" x14ac:dyDescent="0.15">
      <c r="T75" s="9"/>
      <c r="U75" s="9"/>
    </row>
    <row r="76" spans="1:21" x14ac:dyDescent="0.15">
      <c r="T76" s="13"/>
      <c r="U76" s="13"/>
    </row>
    <row r="77" spans="1:21" x14ac:dyDescent="0.15">
      <c r="T77" s="13"/>
      <c r="U77" s="13"/>
    </row>
    <row r="78" spans="1:21" x14ac:dyDescent="0.15">
      <c r="T78" s="13"/>
      <c r="U78" s="13"/>
    </row>
    <row r="79" spans="1:21" x14ac:dyDescent="0.15">
      <c r="T79" s="13"/>
      <c r="U79" s="13"/>
    </row>
    <row r="80" spans="1:21" x14ac:dyDescent="0.15">
      <c r="T80" s="13"/>
      <c r="U80" s="13"/>
    </row>
    <row r="81" spans="20:25" x14ac:dyDescent="0.15">
      <c r="T81" s="13"/>
      <c r="U81" s="13"/>
    </row>
    <row r="82" spans="20:25" x14ac:dyDescent="0.15">
      <c r="T82" s="13"/>
      <c r="U82" s="13"/>
    </row>
    <row r="83" spans="20:25" x14ac:dyDescent="0.15">
      <c r="T83" s="13"/>
      <c r="U83" s="13"/>
    </row>
    <row r="84" spans="20:25" x14ac:dyDescent="0.15">
      <c r="T84" s="13"/>
      <c r="U84" s="13"/>
    </row>
    <row r="85" spans="20:25" x14ac:dyDescent="0.15">
      <c r="T85" s="13"/>
      <c r="U85" s="13"/>
    </row>
    <row r="86" spans="20:25" x14ac:dyDescent="0.15">
      <c r="T86" s="13"/>
      <c r="U86" s="13"/>
    </row>
    <row r="87" spans="20:25" x14ac:dyDescent="0.15">
      <c r="T87" s="13"/>
      <c r="U87" s="13"/>
    </row>
    <row r="88" spans="20:25" x14ac:dyDescent="0.15">
      <c r="T88" s="13"/>
      <c r="U88" s="13"/>
    </row>
    <row r="89" spans="20:25" x14ac:dyDescent="0.15">
      <c r="T89" s="13"/>
      <c r="U89" s="13"/>
    </row>
    <row r="90" spans="20:25" x14ac:dyDescent="0.15">
      <c r="T90" s="13"/>
      <c r="U90" s="13"/>
    </row>
    <row r="91" spans="20:25" x14ac:dyDescent="0.15">
      <c r="T91" s="13"/>
      <c r="U91" s="13"/>
    </row>
    <row r="95" spans="20:25" x14ac:dyDescent="0.15">
      <c r="U95" s="1" t="s">
        <v>14</v>
      </c>
      <c r="V95" s="40" t="s">
        <v>15</v>
      </c>
      <c r="W95" s="9" t="s">
        <v>16</v>
      </c>
      <c r="X95" s="9" t="s">
        <v>3</v>
      </c>
      <c r="Y95" s="9" t="s">
        <v>4</v>
      </c>
    </row>
    <row r="96" spans="20:25" ht="13.5" hidden="1" customHeight="1" x14ac:dyDescent="0.15">
      <c r="T96" s="41"/>
      <c r="U96" s="1">
        <v>1</v>
      </c>
      <c r="V96" s="1" t="s">
        <v>65</v>
      </c>
      <c r="W96" s="13">
        <v>69.140625</v>
      </c>
      <c r="X96" s="13">
        <v>75.719012471366753</v>
      </c>
      <c r="Y96" s="13">
        <v>10</v>
      </c>
    </row>
    <row r="97" spans="20:25" hidden="1" x14ac:dyDescent="0.15">
      <c r="T97" s="42"/>
      <c r="U97" s="1">
        <v>2</v>
      </c>
      <c r="V97" s="1" t="s">
        <v>66</v>
      </c>
      <c r="W97" s="13">
        <v>60.416666666666664</v>
      </c>
      <c r="X97" s="13">
        <v>63.13735471281921</v>
      </c>
      <c r="Y97" s="13">
        <v>15</v>
      </c>
    </row>
    <row r="98" spans="20:25" hidden="1" x14ac:dyDescent="0.15">
      <c r="T98" s="42"/>
      <c r="U98" s="1">
        <v>3</v>
      </c>
      <c r="V98" s="1" t="s">
        <v>67</v>
      </c>
      <c r="W98" s="13">
        <v>70.3125</v>
      </c>
      <c r="X98" s="13">
        <v>69.483329091371843</v>
      </c>
      <c r="Y98" s="13">
        <v>20</v>
      </c>
    </row>
    <row r="99" spans="20:25" hidden="1" x14ac:dyDescent="0.15">
      <c r="T99" s="42"/>
      <c r="U99" s="1">
        <v>4</v>
      </c>
      <c r="V99" s="1" t="s">
        <v>68</v>
      </c>
      <c r="W99" s="13">
        <v>49.479166666666664</v>
      </c>
      <c r="X99" s="13">
        <v>61.550861118181039</v>
      </c>
      <c r="Y99" s="13">
        <v>25</v>
      </c>
    </row>
    <row r="100" spans="20:25" hidden="1" x14ac:dyDescent="0.15">
      <c r="T100" s="42"/>
      <c r="U100" s="1">
        <v>5</v>
      </c>
      <c r="V100" s="1" t="s">
        <v>69</v>
      </c>
      <c r="W100" s="13">
        <v>80.46875</v>
      </c>
      <c r="X100" s="13">
        <v>79.307711885976076</v>
      </c>
      <c r="Y100" s="13">
        <v>30</v>
      </c>
    </row>
    <row r="101" spans="20:25" hidden="1" x14ac:dyDescent="0.15">
      <c r="T101" s="42"/>
      <c r="U101" s="1">
        <v>6</v>
      </c>
      <c r="V101" s="1" t="s">
        <v>70</v>
      </c>
      <c r="W101" s="13">
        <v>56.25</v>
      </c>
      <c r="X101" s="13">
        <v>71.290404683125473</v>
      </c>
      <c r="Y101" s="13">
        <v>35</v>
      </c>
    </row>
    <row r="102" spans="20:25" hidden="1" x14ac:dyDescent="0.15">
      <c r="T102" s="42"/>
      <c r="U102" s="1">
        <v>7</v>
      </c>
      <c r="V102" s="1" t="s">
        <v>71</v>
      </c>
      <c r="W102" s="13">
        <v>68.229166666666671</v>
      </c>
      <c r="X102" s="13">
        <v>72.350895053872918</v>
      </c>
      <c r="Y102" s="13">
        <v>40</v>
      </c>
    </row>
    <row r="103" spans="20:25" hidden="1" x14ac:dyDescent="0.15">
      <c r="T103" s="42"/>
      <c r="U103" s="1">
        <v>8</v>
      </c>
      <c r="V103" s="1" t="s">
        <v>72</v>
      </c>
      <c r="W103" s="13">
        <v>67.1875</v>
      </c>
      <c r="X103" s="13">
        <v>70.883176380758471</v>
      </c>
      <c r="Y103" s="13">
        <v>45</v>
      </c>
    </row>
    <row r="104" spans="20:25" hidden="1" x14ac:dyDescent="0.15">
      <c r="T104" s="42"/>
      <c r="U104" s="1">
        <v>9</v>
      </c>
      <c r="V104" s="1" t="s">
        <v>73</v>
      </c>
      <c r="W104" s="13">
        <v>55.729166666666664</v>
      </c>
      <c r="X104" s="13">
        <v>63.281581403240857</v>
      </c>
      <c r="Y104" s="13">
        <v>50</v>
      </c>
    </row>
    <row r="105" spans="20:25" hidden="1" x14ac:dyDescent="0.15">
      <c r="T105" s="43"/>
      <c r="U105" s="1">
        <v>10</v>
      </c>
      <c r="V105" s="1" t="s">
        <v>74</v>
      </c>
      <c r="W105" s="13">
        <v>80.208333333333329</v>
      </c>
      <c r="X105" s="13">
        <v>78.069059132943067</v>
      </c>
      <c r="Y105" s="13">
        <v>55</v>
      </c>
    </row>
    <row r="106" spans="20:25" ht="13.5" customHeight="1" x14ac:dyDescent="0.15">
      <c r="T106" s="41"/>
      <c r="U106" s="1">
        <v>1</v>
      </c>
      <c r="V106" s="1" t="s">
        <v>75</v>
      </c>
      <c r="W106" s="13">
        <v>62.053571428571431</v>
      </c>
      <c r="X106" s="13">
        <v>66.498200196342225</v>
      </c>
      <c r="Y106" s="13">
        <v>66.262546816893874</v>
      </c>
    </row>
    <row r="107" spans="20:25" x14ac:dyDescent="0.15">
      <c r="T107" s="42"/>
      <c r="U107" s="1">
        <v>2</v>
      </c>
      <c r="V107" s="1" t="s">
        <v>76</v>
      </c>
      <c r="W107" s="13">
        <v>68.333333333333343</v>
      </c>
      <c r="X107" s="13">
        <v>73.984898617120564</v>
      </c>
      <c r="Y107" s="13">
        <v>72.60932453221578</v>
      </c>
    </row>
    <row r="108" spans="20:25" hidden="1" x14ac:dyDescent="0.15">
      <c r="T108" s="42"/>
      <c r="U108" s="1">
        <v>3</v>
      </c>
      <c r="W108" s="13"/>
      <c r="X108" s="13"/>
      <c r="Y108" s="13"/>
    </row>
    <row r="109" spans="20:25" ht="12.75" hidden="1" customHeight="1" x14ac:dyDescent="0.15">
      <c r="T109" s="42"/>
      <c r="U109" s="1">
        <v>4</v>
      </c>
      <c r="W109" s="13"/>
      <c r="X109" s="13"/>
      <c r="Y109" s="13"/>
    </row>
    <row r="110" spans="20:25" hidden="1" x14ac:dyDescent="0.15">
      <c r="T110" s="42"/>
      <c r="U110" s="1">
        <v>5</v>
      </c>
      <c r="V110" s="1" t="s">
        <v>25</v>
      </c>
      <c r="W110" s="13"/>
      <c r="X110" s="13"/>
      <c r="Y110" s="13"/>
    </row>
    <row r="111" spans="20:25" hidden="1" x14ac:dyDescent="0.15">
      <c r="T111" s="43"/>
      <c r="U111" s="1">
        <v>6</v>
      </c>
      <c r="V111" s="1" t="s">
        <v>25</v>
      </c>
      <c r="W111" s="13"/>
      <c r="X111" s="13"/>
      <c r="Y111" s="13"/>
    </row>
    <row r="112" spans="20:25" ht="13.5" customHeight="1" x14ac:dyDescent="0.15">
      <c r="T112" s="41"/>
      <c r="U112" s="1">
        <v>1</v>
      </c>
      <c r="V112" s="1" t="s">
        <v>32</v>
      </c>
      <c r="W112" s="13">
        <v>72.005208333333343</v>
      </c>
      <c r="X112" s="13">
        <v>77.61729023500466</v>
      </c>
      <c r="Y112" s="13">
        <v>78.219529228278688</v>
      </c>
    </row>
    <row r="113" spans="20:25" x14ac:dyDescent="0.15">
      <c r="T113" s="42"/>
      <c r="U113" s="1">
        <v>2</v>
      </c>
      <c r="V113" s="1" t="s">
        <v>33</v>
      </c>
      <c r="W113" s="13">
        <v>60.569852941176471</v>
      </c>
      <c r="X113" s="13">
        <v>65.255341128561383</v>
      </c>
      <c r="Y113" s="13">
        <v>63.422421922376849</v>
      </c>
    </row>
    <row r="114" spans="20:25" hidden="1" x14ac:dyDescent="0.15">
      <c r="T114" s="42"/>
      <c r="U114" s="1">
        <v>3</v>
      </c>
      <c r="V114" s="1" t="s">
        <v>25</v>
      </c>
      <c r="W114" s="13"/>
      <c r="X114" s="13"/>
      <c r="Y114" s="13"/>
    </row>
    <row r="115" spans="20:25" hidden="1" x14ac:dyDescent="0.15">
      <c r="T115" s="42"/>
      <c r="U115" s="1">
        <v>4</v>
      </c>
      <c r="V115" s="1" t="s">
        <v>25</v>
      </c>
      <c r="W115" s="13"/>
      <c r="X115" s="13"/>
      <c r="Y115" s="13"/>
    </row>
    <row r="116" spans="20:25" hidden="1" x14ac:dyDescent="0.15">
      <c r="T116" s="43"/>
      <c r="U116" s="1">
        <v>5</v>
      </c>
      <c r="V116" s="1" t="s">
        <v>25</v>
      </c>
      <c r="W116" s="13"/>
      <c r="X116" s="13"/>
      <c r="Y116" s="13"/>
    </row>
    <row r="117" spans="20:25" x14ac:dyDescent="0.15">
      <c r="W117" s="13"/>
      <c r="X117" s="13"/>
    </row>
    <row r="118" spans="20:25" x14ac:dyDescent="0.15">
      <c r="W118" s="13"/>
      <c r="X118" s="13"/>
    </row>
    <row r="119" spans="20:25" x14ac:dyDescent="0.15">
      <c r="W119" s="13"/>
      <c r="X119" s="13"/>
    </row>
    <row r="120" spans="20:25" x14ac:dyDescent="0.15">
      <c r="W120" s="13"/>
      <c r="X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sheetData>
  <mergeCells count="83">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70:C70"/>
    <mergeCell ref="D70:H70"/>
    <mergeCell ref="I70:P70"/>
    <mergeCell ref="A68:C68"/>
    <mergeCell ref="D68:H68"/>
    <mergeCell ref="I68:P68"/>
    <mergeCell ref="A69:C69"/>
    <mergeCell ref="D69:H69"/>
    <mergeCell ref="I69:P69"/>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2"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H12"/>
  <sheetViews>
    <sheetView tabSelected="1" view="pageBreakPreview" topLeftCell="A4" zoomScaleNormal="100" zoomScaleSheetLayoutView="100" workbookViewId="0">
      <selection activeCell="A12" sqref="A12:H12"/>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84</v>
      </c>
    </row>
    <row r="3" spans="1:8" ht="18" x14ac:dyDescent="0.2">
      <c r="A3" s="2" t="s">
        <v>78</v>
      </c>
    </row>
    <row r="5" spans="1:8" ht="14.25" x14ac:dyDescent="0.15">
      <c r="A5" s="5" t="s">
        <v>79</v>
      </c>
    </row>
    <row r="6" spans="1:8" ht="18.75" customHeight="1" x14ac:dyDescent="0.15">
      <c r="A6" s="85" t="s">
        <v>80</v>
      </c>
      <c r="B6" s="86"/>
      <c r="C6" s="87" t="s">
        <v>81</v>
      </c>
      <c r="D6" s="88"/>
      <c r="E6" s="89"/>
      <c r="F6" s="85" t="s">
        <v>82</v>
      </c>
      <c r="G6" s="88"/>
      <c r="H6" s="89"/>
    </row>
    <row r="7" spans="1:8" ht="75" customHeight="1" x14ac:dyDescent="0.15">
      <c r="A7" s="77" t="s">
        <v>101</v>
      </c>
      <c r="B7" s="78"/>
      <c r="C7" s="79" t="s">
        <v>120</v>
      </c>
      <c r="D7" s="80"/>
      <c r="E7" s="81"/>
      <c r="F7" s="77" t="s">
        <v>103</v>
      </c>
      <c r="G7" s="80"/>
      <c r="H7" s="81"/>
    </row>
    <row r="8" spans="1:8" ht="75.75" customHeight="1" x14ac:dyDescent="0.15">
      <c r="A8" s="77" t="s">
        <v>102</v>
      </c>
      <c r="B8" s="78"/>
      <c r="C8" s="79" t="s">
        <v>126</v>
      </c>
      <c r="D8" s="80"/>
      <c r="E8" s="81"/>
      <c r="F8" s="77" t="s">
        <v>121</v>
      </c>
      <c r="G8" s="80"/>
      <c r="H8" s="81"/>
    </row>
    <row r="9" spans="1:8" ht="15" customHeight="1" x14ac:dyDescent="0.15">
      <c r="A9" s="45"/>
      <c r="B9" s="45"/>
      <c r="C9" s="45"/>
      <c r="D9" s="45"/>
      <c r="E9" s="45"/>
      <c r="F9" s="45"/>
      <c r="G9" s="45"/>
      <c r="H9" s="45"/>
    </row>
    <row r="10" spans="1:8" ht="15" customHeight="1" x14ac:dyDescent="0.15"/>
    <row r="11" spans="1:8" ht="14.25" x14ac:dyDescent="0.15">
      <c r="A11" s="5" t="s">
        <v>83</v>
      </c>
    </row>
    <row r="12" spans="1:8" ht="99" customHeight="1" x14ac:dyDescent="0.15">
      <c r="A12" s="82" t="s">
        <v>127</v>
      </c>
      <c r="B12" s="83"/>
      <c r="C12" s="83"/>
      <c r="D12" s="83"/>
      <c r="E12" s="83"/>
      <c r="F12" s="83"/>
      <c r="G12" s="83"/>
      <c r="H12" s="84"/>
    </row>
  </sheetData>
  <mergeCells count="10">
    <mergeCell ref="A8:B8"/>
    <mergeCell ref="C8:E8"/>
    <mergeCell ref="F8:H8"/>
    <mergeCell ref="A12:H12"/>
    <mergeCell ref="A6:B6"/>
    <mergeCell ref="C6:E6"/>
    <mergeCell ref="F6:H6"/>
    <mergeCell ref="A7:B7"/>
    <mergeCell ref="C7:E7"/>
    <mergeCell ref="F7:H7"/>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cp:lastPrinted>2024-02-24T01:50:37Z</cp:lastPrinted>
  <dcterms:created xsi:type="dcterms:W3CDTF">2024-01-13T06:43:18Z</dcterms:created>
  <dcterms:modified xsi:type="dcterms:W3CDTF">2024-02-27T11:00:31Z</dcterms:modified>
</cp:coreProperties>
</file>