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7e147\Desktop\"/>
    </mc:Choice>
  </mc:AlternateContent>
  <bookViews>
    <workbookView xWindow="600" yWindow="405" windowWidth="20730" windowHeight="11145"/>
  </bookViews>
  <sheets>
    <sheet name="小学校6年国語" sheetId="1" r:id="rId1"/>
    <sheet name="小学校6年社会" sheetId="2" r:id="rId2"/>
    <sheet name="小学校6年算数" sheetId="3" r:id="rId3"/>
    <sheet name="小学校6年理科" sheetId="4" r:id="rId4"/>
    <sheet name="学校全体での取組" sheetId="5" r:id="rId5"/>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小学校6年理科!$A$1:$P$74</definedName>
  </definedNames>
  <calcPr calcId="162913" refMode="R1C1"/>
</workbook>
</file>

<file path=xl/calcChain.xml><?xml version="1.0" encoding="utf-8"?>
<calcChain xmlns="http://schemas.openxmlformats.org/spreadsheetml/2006/main">
  <c r="S74" i="4" l="1"/>
  <c r="S73" i="4"/>
  <c r="S72" i="4"/>
  <c r="S71" i="4"/>
  <c r="S70" i="4"/>
  <c r="S69" i="4"/>
  <c r="S68" i="4"/>
  <c r="S67" i="4"/>
  <c r="S66" i="4"/>
  <c r="S65" i="4"/>
  <c r="S64" i="4"/>
  <c r="S63" i="4"/>
  <c r="S62" i="4"/>
  <c r="S61" i="4"/>
  <c r="S60" i="4"/>
  <c r="S59" i="4"/>
  <c r="S58" i="4"/>
  <c r="S57" i="4"/>
  <c r="S56" i="4"/>
  <c r="A56" i="4"/>
  <c r="S55" i="4"/>
  <c r="Y47" i="4"/>
  <c r="X47" i="4"/>
  <c r="F47" i="4" s="1"/>
  <c r="W47" i="4"/>
  <c r="E47" i="4" s="1"/>
  <c r="V47" i="4"/>
  <c r="G47" i="4"/>
  <c r="B47" i="4"/>
  <c r="Y46" i="4"/>
  <c r="X46" i="4"/>
  <c r="F46" i="4" s="1"/>
  <c r="W46" i="4"/>
  <c r="E46" i="4" s="1"/>
  <c r="V46" i="4"/>
  <c r="A74" i="4" s="1"/>
  <c r="G46" i="4"/>
  <c r="Y45" i="4"/>
  <c r="X45" i="4"/>
  <c r="F45" i="4" s="1"/>
  <c r="W45" i="4"/>
  <c r="E45" i="4" s="1"/>
  <c r="V45" i="4"/>
  <c r="A73" i="4" s="1"/>
  <c r="G45" i="4"/>
  <c r="B45" i="4"/>
  <c r="Y44" i="4"/>
  <c r="X44" i="4"/>
  <c r="F44" i="4" s="1"/>
  <c r="W44" i="4"/>
  <c r="E44" i="4" s="1"/>
  <c r="V44" i="4"/>
  <c r="B44" i="4" s="1"/>
  <c r="G44" i="4"/>
  <c r="Y43" i="4"/>
  <c r="X43" i="4"/>
  <c r="F43" i="4" s="1"/>
  <c r="W43" i="4"/>
  <c r="E43" i="4" s="1"/>
  <c r="V43" i="4"/>
  <c r="A71" i="4" s="1"/>
  <c r="G43" i="4"/>
  <c r="Y42" i="4"/>
  <c r="G42" i="4" s="1"/>
  <c r="X42" i="4"/>
  <c r="F42" i="4" s="1"/>
  <c r="W42" i="4"/>
  <c r="E42" i="4" s="1"/>
  <c r="V42" i="4"/>
  <c r="A70" i="4" s="1"/>
  <c r="B42" i="4"/>
  <c r="Y41" i="4"/>
  <c r="X41" i="4"/>
  <c r="F41" i="4" s="1"/>
  <c r="W41" i="4"/>
  <c r="E41" i="4" s="1"/>
  <c r="V41" i="4"/>
  <c r="A69" i="4" s="1"/>
  <c r="G41" i="4"/>
  <c r="Y40" i="4"/>
  <c r="G40" i="4" s="1"/>
  <c r="X40" i="4"/>
  <c r="F40" i="4" s="1"/>
  <c r="W40" i="4"/>
  <c r="E40" i="4" s="1"/>
  <c r="V40" i="4"/>
  <c r="A68" i="4" s="1"/>
  <c r="Y39" i="4"/>
  <c r="G39" i="4" s="1"/>
  <c r="X39" i="4"/>
  <c r="F39" i="4" s="1"/>
  <c r="W39" i="4"/>
  <c r="V39" i="4"/>
  <c r="A67" i="4" s="1"/>
  <c r="E39" i="4"/>
  <c r="B39" i="4"/>
  <c r="Y38" i="4"/>
  <c r="X38" i="4"/>
  <c r="F38" i="4" s="1"/>
  <c r="W38" i="4"/>
  <c r="E38" i="4" s="1"/>
  <c r="V38" i="4"/>
  <c r="A66" i="4" s="1"/>
  <c r="G38" i="4"/>
  <c r="Y37" i="4"/>
  <c r="G37" i="4" s="1"/>
  <c r="X37" i="4"/>
  <c r="F37" i="4" s="1"/>
  <c r="W37" i="4"/>
  <c r="E37" i="4" s="1"/>
  <c r="V37" i="4"/>
  <c r="A65" i="4" s="1"/>
  <c r="B37" i="4"/>
  <c r="Y36" i="4"/>
  <c r="X36" i="4"/>
  <c r="F36" i="4" s="1"/>
  <c r="W36" i="4"/>
  <c r="E36" i="4" s="1"/>
  <c r="V36" i="4"/>
  <c r="B36" i="4" s="1"/>
  <c r="G36" i="4"/>
  <c r="Y35" i="4"/>
  <c r="G35" i="4" s="1"/>
  <c r="X35" i="4"/>
  <c r="F35" i="4" s="1"/>
  <c r="W35" i="4"/>
  <c r="E35" i="4" s="1"/>
  <c r="V35" i="4"/>
  <c r="A63" i="4" s="1"/>
  <c r="Y34" i="4"/>
  <c r="X34" i="4"/>
  <c r="F34" i="4" s="1"/>
  <c r="W34" i="4"/>
  <c r="V34" i="4"/>
  <c r="A62" i="4" s="1"/>
  <c r="G34" i="4"/>
  <c r="E34" i="4"/>
  <c r="Y33" i="4"/>
  <c r="X33" i="4"/>
  <c r="F33" i="4" s="1"/>
  <c r="W33" i="4"/>
  <c r="E33" i="4" s="1"/>
  <c r="V33" i="4"/>
  <c r="A61" i="4" s="1"/>
  <c r="G33" i="4"/>
  <c r="Y32" i="4"/>
  <c r="X32" i="4"/>
  <c r="F32" i="4" s="1"/>
  <c r="W32" i="4"/>
  <c r="E32" i="4" s="1"/>
  <c r="V32" i="4"/>
  <c r="A60" i="4" s="1"/>
  <c r="G32" i="4"/>
  <c r="Y31" i="4"/>
  <c r="X31" i="4"/>
  <c r="F31" i="4" s="1"/>
  <c r="W31" i="4"/>
  <c r="V31" i="4"/>
  <c r="B31" i="4" s="1"/>
  <c r="G31" i="4"/>
  <c r="E31" i="4"/>
  <c r="Y30" i="4"/>
  <c r="X30" i="4"/>
  <c r="F30" i="4" s="1"/>
  <c r="W30" i="4"/>
  <c r="E30" i="4" s="1"/>
  <c r="V30" i="4"/>
  <c r="A58" i="4" s="1"/>
  <c r="G30" i="4"/>
  <c r="B30" i="4"/>
  <c r="Y29" i="4"/>
  <c r="X29" i="4"/>
  <c r="F29" i="4" s="1"/>
  <c r="W29" i="4"/>
  <c r="E29" i="4" s="1"/>
  <c r="V29" i="4"/>
  <c r="A57" i="4" s="1"/>
  <c r="G29" i="4"/>
  <c r="Y28" i="4"/>
  <c r="X28" i="4"/>
  <c r="F28" i="4" s="1"/>
  <c r="W28" i="4"/>
  <c r="E28" i="4" s="1"/>
  <c r="V28" i="4"/>
  <c r="B28" i="4" s="1"/>
  <c r="G28" i="4"/>
  <c r="Y27" i="4"/>
  <c r="X27" i="4"/>
  <c r="F27" i="4" s="1"/>
  <c r="W27" i="4"/>
  <c r="E27" i="4" s="1"/>
  <c r="V27" i="4"/>
  <c r="A55" i="4" s="1"/>
  <c r="G27" i="4"/>
  <c r="A59" i="4" l="1"/>
  <c r="A72" i="4"/>
  <c r="B33" i="4"/>
  <c r="B46" i="4"/>
  <c r="A64" i="4"/>
  <c r="B34" i="4"/>
  <c r="B27" i="4"/>
  <c r="B32" i="4"/>
  <c r="B38" i="4"/>
  <c r="B41" i="4"/>
  <c r="B29" i="4"/>
  <c r="B35" i="4"/>
  <c r="B40" i="4"/>
  <c r="B43" i="4"/>
  <c r="S74" i="3"/>
  <c r="S73" i="3"/>
  <c r="S72" i="3"/>
  <c r="S71" i="3"/>
  <c r="S70" i="3"/>
  <c r="S69" i="3"/>
  <c r="S68" i="3"/>
  <c r="S67" i="3"/>
  <c r="S66" i="3"/>
  <c r="S65" i="3"/>
  <c r="S64" i="3"/>
  <c r="S63" i="3"/>
  <c r="S62" i="3"/>
  <c r="S61" i="3"/>
  <c r="S60" i="3"/>
  <c r="S59" i="3"/>
  <c r="A59" i="3"/>
  <c r="S58" i="3"/>
  <c r="S57" i="3"/>
  <c r="S56" i="3"/>
  <c r="S55" i="3"/>
  <c r="Y47" i="3"/>
  <c r="G47" i="3" s="1"/>
  <c r="X47" i="3"/>
  <c r="F47" i="3" s="1"/>
  <c r="W47" i="3"/>
  <c r="E47" i="3" s="1"/>
  <c r="V47" i="3"/>
  <c r="B47" i="3" s="1"/>
  <c r="Y46" i="3"/>
  <c r="X46" i="3"/>
  <c r="F46" i="3" s="1"/>
  <c r="W46" i="3"/>
  <c r="E46" i="3" s="1"/>
  <c r="V46" i="3"/>
  <c r="A74" i="3" s="1"/>
  <c r="G46" i="3"/>
  <c r="Y45" i="3"/>
  <c r="X45" i="3"/>
  <c r="F45" i="3" s="1"/>
  <c r="W45" i="3"/>
  <c r="V45" i="3"/>
  <c r="A73" i="3" s="1"/>
  <c r="G45" i="3"/>
  <c r="E45" i="3"/>
  <c r="Y44" i="3"/>
  <c r="X44" i="3"/>
  <c r="F44" i="3" s="1"/>
  <c r="W44" i="3"/>
  <c r="E44" i="3" s="1"/>
  <c r="V44" i="3"/>
  <c r="A72" i="3" s="1"/>
  <c r="G44" i="3"/>
  <c r="Y43" i="3"/>
  <c r="X43" i="3"/>
  <c r="F43" i="3" s="1"/>
  <c r="W43" i="3"/>
  <c r="E43" i="3" s="1"/>
  <c r="V43" i="3"/>
  <c r="A71" i="3" s="1"/>
  <c r="G43" i="3"/>
  <c r="Y42" i="3"/>
  <c r="X42" i="3"/>
  <c r="F42" i="3" s="1"/>
  <c r="W42" i="3"/>
  <c r="E42" i="3" s="1"/>
  <c r="V42" i="3"/>
  <c r="A70" i="3" s="1"/>
  <c r="G42" i="3"/>
  <c r="Y41" i="3"/>
  <c r="G41" i="3" s="1"/>
  <c r="X41" i="3"/>
  <c r="F41" i="3" s="1"/>
  <c r="W41" i="3"/>
  <c r="E41" i="3" s="1"/>
  <c r="V41" i="3"/>
  <c r="A69" i="3" s="1"/>
  <c r="B41" i="3"/>
  <c r="Y40" i="3"/>
  <c r="X40" i="3"/>
  <c r="F40" i="3" s="1"/>
  <c r="W40" i="3"/>
  <c r="E40" i="3" s="1"/>
  <c r="V40" i="3"/>
  <c r="A68" i="3" s="1"/>
  <c r="G40" i="3"/>
  <c r="Y39" i="3"/>
  <c r="X39" i="3"/>
  <c r="F39" i="3" s="1"/>
  <c r="W39" i="3"/>
  <c r="E39" i="3" s="1"/>
  <c r="V39" i="3"/>
  <c r="A67" i="3" s="1"/>
  <c r="G39" i="3"/>
  <c r="B39" i="3"/>
  <c r="Y38" i="3"/>
  <c r="X38" i="3"/>
  <c r="F38" i="3" s="1"/>
  <c r="W38" i="3"/>
  <c r="E38" i="3" s="1"/>
  <c r="V38" i="3"/>
  <c r="A66" i="3" s="1"/>
  <c r="G38" i="3"/>
  <c r="Y37" i="3"/>
  <c r="X37" i="3"/>
  <c r="F37" i="3" s="1"/>
  <c r="W37" i="3"/>
  <c r="E37" i="3" s="1"/>
  <c r="V37" i="3"/>
  <c r="A65" i="3" s="1"/>
  <c r="G37" i="3"/>
  <c r="B37" i="3"/>
  <c r="Y36" i="3"/>
  <c r="X36" i="3"/>
  <c r="F36" i="3" s="1"/>
  <c r="W36" i="3"/>
  <c r="E36" i="3" s="1"/>
  <c r="V36" i="3"/>
  <c r="A64" i="3" s="1"/>
  <c r="G36" i="3"/>
  <c r="Y35" i="3"/>
  <c r="X35" i="3"/>
  <c r="F35" i="3" s="1"/>
  <c r="W35" i="3"/>
  <c r="E35" i="3" s="1"/>
  <c r="V35" i="3"/>
  <c r="B35" i="3" s="1"/>
  <c r="G35" i="3"/>
  <c r="Y34" i="3"/>
  <c r="X34" i="3"/>
  <c r="F34" i="3" s="1"/>
  <c r="W34" i="3"/>
  <c r="E34" i="3" s="1"/>
  <c r="V34" i="3"/>
  <c r="A62" i="3" s="1"/>
  <c r="G34" i="3"/>
  <c r="B34" i="3"/>
  <c r="Y33" i="3"/>
  <c r="X33" i="3"/>
  <c r="F33" i="3" s="1"/>
  <c r="W33" i="3"/>
  <c r="E33" i="3" s="1"/>
  <c r="V33" i="3"/>
  <c r="A61" i="3" s="1"/>
  <c r="G33" i="3"/>
  <c r="Y32" i="3"/>
  <c r="X32" i="3"/>
  <c r="F32" i="3" s="1"/>
  <c r="W32" i="3"/>
  <c r="E32" i="3" s="1"/>
  <c r="V32" i="3"/>
  <c r="A60" i="3" s="1"/>
  <c r="G32" i="3"/>
  <c r="Y31" i="3"/>
  <c r="X31" i="3"/>
  <c r="F31" i="3" s="1"/>
  <c r="W31" i="3"/>
  <c r="E31" i="3" s="1"/>
  <c r="V31" i="3"/>
  <c r="B31" i="3" s="1"/>
  <c r="G31" i="3"/>
  <c r="Y30" i="3"/>
  <c r="X30" i="3"/>
  <c r="F30" i="3" s="1"/>
  <c r="W30" i="3"/>
  <c r="E30" i="3" s="1"/>
  <c r="V30" i="3"/>
  <c r="A58" i="3" s="1"/>
  <c r="G30" i="3"/>
  <c r="Y29" i="3"/>
  <c r="X29" i="3"/>
  <c r="F29" i="3" s="1"/>
  <c r="W29" i="3"/>
  <c r="E29" i="3" s="1"/>
  <c r="V29" i="3"/>
  <c r="A57" i="3" s="1"/>
  <c r="G29" i="3"/>
  <c r="Y28" i="3"/>
  <c r="X28" i="3"/>
  <c r="F28" i="3" s="1"/>
  <c r="W28" i="3"/>
  <c r="V28" i="3"/>
  <c r="A56" i="3" s="1"/>
  <c r="G28" i="3"/>
  <c r="E28" i="3"/>
  <c r="Y27" i="3"/>
  <c r="X27" i="3"/>
  <c r="F27" i="3" s="1"/>
  <c r="W27" i="3"/>
  <c r="E27" i="3" s="1"/>
  <c r="V27" i="3"/>
  <c r="A55" i="3" s="1"/>
  <c r="G27" i="3"/>
  <c r="B32" i="3" l="1"/>
  <c r="B44" i="3"/>
  <c r="B27" i="3"/>
  <c r="B30" i="3"/>
  <c r="B43" i="3"/>
  <c r="B29" i="3"/>
  <c r="B46" i="3"/>
  <c r="A63" i="3"/>
  <c r="B28" i="3"/>
  <c r="B38" i="3"/>
  <c r="B40" i="3"/>
  <c r="B45" i="3"/>
  <c r="B36" i="3"/>
  <c r="B33" i="3"/>
  <c r="B42" i="3"/>
  <c r="S74" i="2"/>
  <c r="S73" i="2"/>
  <c r="S72" i="2"/>
  <c r="S71" i="2"/>
  <c r="A71" i="2"/>
  <c r="S70" i="2"/>
  <c r="S69" i="2"/>
  <c r="S68" i="2"/>
  <c r="A68" i="2"/>
  <c r="S67" i="2"/>
  <c r="S66" i="2"/>
  <c r="S65" i="2"/>
  <c r="S64" i="2"/>
  <c r="S63" i="2"/>
  <c r="S62" i="2"/>
  <c r="S61" i="2"/>
  <c r="S60" i="2"/>
  <c r="S59" i="2"/>
  <c r="A59" i="2"/>
  <c r="S58" i="2"/>
  <c r="S57" i="2"/>
  <c r="S56" i="2"/>
  <c r="S55" i="2"/>
  <c r="Y47" i="2"/>
  <c r="X47" i="2"/>
  <c r="F47" i="2" s="1"/>
  <c r="W47" i="2"/>
  <c r="E47" i="2" s="1"/>
  <c r="V47" i="2"/>
  <c r="B47" i="2" s="1"/>
  <c r="G47" i="2"/>
  <c r="Y46" i="2"/>
  <c r="X46" i="2"/>
  <c r="F46" i="2" s="1"/>
  <c r="W46" i="2"/>
  <c r="E46" i="2" s="1"/>
  <c r="V46" i="2"/>
  <c r="A74" i="2" s="1"/>
  <c r="G46" i="2"/>
  <c r="Y45" i="2"/>
  <c r="G45" i="2" s="1"/>
  <c r="X45" i="2"/>
  <c r="F45" i="2" s="1"/>
  <c r="W45" i="2"/>
  <c r="E45" i="2" s="1"/>
  <c r="V45" i="2"/>
  <c r="A73" i="2" s="1"/>
  <c r="B45" i="2"/>
  <c r="Y44" i="2"/>
  <c r="X44" i="2"/>
  <c r="F44" i="2" s="1"/>
  <c r="W44" i="2"/>
  <c r="E44" i="2" s="1"/>
  <c r="V44" i="2"/>
  <c r="B44" i="2" s="1"/>
  <c r="G44" i="2"/>
  <c r="Y43" i="2"/>
  <c r="G43" i="2" s="1"/>
  <c r="X43" i="2"/>
  <c r="F43" i="2" s="1"/>
  <c r="W43" i="2"/>
  <c r="E43" i="2" s="1"/>
  <c r="V43" i="2"/>
  <c r="B43" i="2" s="1"/>
  <c r="Y42" i="2"/>
  <c r="X42" i="2"/>
  <c r="F42" i="2" s="1"/>
  <c r="W42" i="2"/>
  <c r="E42" i="2" s="1"/>
  <c r="V42" i="2"/>
  <c r="A70" i="2" s="1"/>
  <c r="G42" i="2"/>
  <c r="Y41" i="2"/>
  <c r="X41" i="2"/>
  <c r="F41" i="2" s="1"/>
  <c r="W41" i="2"/>
  <c r="E41" i="2" s="1"/>
  <c r="V41" i="2"/>
  <c r="A69" i="2" s="1"/>
  <c r="G41" i="2"/>
  <c r="Y40" i="2"/>
  <c r="X40" i="2"/>
  <c r="F40" i="2" s="1"/>
  <c r="W40" i="2"/>
  <c r="E40" i="2" s="1"/>
  <c r="V40" i="2"/>
  <c r="G40" i="2"/>
  <c r="B40" i="2"/>
  <c r="Y39" i="2"/>
  <c r="G39" i="2" s="1"/>
  <c r="X39" i="2"/>
  <c r="F39" i="2" s="1"/>
  <c r="W39" i="2"/>
  <c r="E39" i="2" s="1"/>
  <c r="V39" i="2"/>
  <c r="A67" i="2" s="1"/>
  <c r="Y38" i="2"/>
  <c r="X38" i="2"/>
  <c r="F38" i="2" s="1"/>
  <c r="W38" i="2"/>
  <c r="E38" i="2" s="1"/>
  <c r="V38" i="2"/>
  <c r="A66" i="2" s="1"/>
  <c r="G38" i="2"/>
  <c r="Y37" i="2"/>
  <c r="X37" i="2"/>
  <c r="F37" i="2" s="1"/>
  <c r="W37" i="2"/>
  <c r="E37" i="2" s="1"/>
  <c r="V37" i="2"/>
  <c r="A65" i="2" s="1"/>
  <c r="G37" i="2"/>
  <c r="B37" i="2"/>
  <c r="Y36" i="2"/>
  <c r="X36" i="2"/>
  <c r="F36" i="2" s="1"/>
  <c r="W36" i="2"/>
  <c r="E36" i="2" s="1"/>
  <c r="V36" i="2"/>
  <c r="B36" i="2" s="1"/>
  <c r="G36" i="2"/>
  <c r="Y35" i="2"/>
  <c r="X35" i="2"/>
  <c r="F35" i="2" s="1"/>
  <c r="W35" i="2"/>
  <c r="E35" i="2" s="1"/>
  <c r="V35" i="2"/>
  <c r="A63" i="2" s="1"/>
  <c r="G35" i="2"/>
  <c r="Y34" i="2"/>
  <c r="G34" i="2" s="1"/>
  <c r="X34" i="2"/>
  <c r="F34" i="2" s="1"/>
  <c r="W34" i="2"/>
  <c r="E34" i="2" s="1"/>
  <c r="V34" i="2"/>
  <c r="A62" i="2" s="1"/>
  <c r="Y33" i="2"/>
  <c r="G33" i="2" s="1"/>
  <c r="X33" i="2"/>
  <c r="F33" i="2" s="1"/>
  <c r="W33" i="2"/>
  <c r="E33" i="2" s="1"/>
  <c r="V33" i="2"/>
  <c r="A61" i="2" s="1"/>
  <c r="Y32" i="2"/>
  <c r="X32" i="2"/>
  <c r="F32" i="2" s="1"/>
  <c r="W32" i="2"/>
  <c r="E32" i="2" s="1"/>
  <c r="V32" i="2"/>
  <c r="B32" i="2" s="1"/>
  <c r="G32" i="2"/>
  <c r="Y31" i="2"/>
  <c r="X31" i="2"/>
  <c r="F31" i="2" s="1"/>
  <c r="W31" i="2"/>
  <c r="E31" i="2" s="1"/>
  <c r="V31" i="2"/>
  <c r="G31" i="2"/>
  <c r="B31" i="2"/>
  <c r="Y30" i="2"/>
  <c r="X30" i="2"/>
  <c r="F30" i="2" s="1"/>
  <c r="W30" i="2"/>
  <c r="E30" i="2" s="1"/>
  <c r="V30" i="2"/>
  <c r="A58" i="2" s="1"/>
  <c r="G30" i="2"/>
  <c r="Y29" i="2"/>
  <c r="X29" i="2"/>
  <c r="F29" i="2" s="1"/>
  <c r="W29" i="2"/>
  <c r="E29" i="2" s="1"/>
  <c r="V29" i="2"/>
  <c r="A57" i="2" s="1"/>
  <c r="G29" i="2"/>
  <c r="B29" i="2"/>
  <c r="Y28" i="2"/>
  <c r="X28" i="2"/>
  <c r="F28" i="2" s="1"/>
  <c r="W28" i="2"/>
  <c r="E28" i="2" s="1"/>
  <c r="V28" i="2"/>
  <c r="A56" i="2" s="1"/>
  <c r="G28" i="2"/>
  <c r="Y27" i="2"/>
  <c r="X27" i="2"/>
  <c r="F27" i="2" s="1"/>
  <c r="W27" i="2"/>
  <c r="E27" i="2" s="1"/>
  <c r="V27" i="2"/>
  <c r="B27" i="2" s="1"/>
  <c r="G27" i="2"/>
  <c r="B35" i="2" l="1"/>
  <c r="A60" i="2"/>
  <c r="A55" i="2"/>
  <c r="B30" i="2"/>
  <c r="B34" i="2"/>
  <c r="B39" i="2"/>
  <c r="B28" i="2"/>
  <c r="B33" i="2"/>
  <c r="B42" i="2"/>
  <c r="A64" i="2"/>
  <c r="A72" i="2"/>
  <c r="B38" i="2"/>
  <c r="B41" i="2"/>
  <c r="B46" i="2"/>
  <c r="S74" i="1"/>
  <c r="S73" i="1"/>
  <c r="S72" i="1"/>
  <c r="S71" i="1"/>
  <c r="S70" i="1"/>
  <c r="S69" i="1"/>
  <c r="S68" i="1"/>
  <c r="S67" i="1"/>
  <c r="S66" i="1"/>
  <c r="S65" i="1"/>
  <c r="S64" i="1"/>
  <c r="S63" i="1"/>
  <c r="S62" i="1"/>
  <c r="S61" i="1"/>
  <c r="S60" i="1"/>
  <c r="S59" i="1"/>
  <c r="S58" i="1"/>
  <c r="S57" i="1"/>
  <c r="S56" i="1"/>
  <c r="S55" i="1"/>
  <c r="Y47" i="1"/>
  <c r="G47" i="1" s="1"/>
  <c r="X47" i="1"/>
  <c r="F47" i="1" s="1"/>
  <c r="W47" i="1"/>
  <c r="E47" i="1" s="1"/>
  <c r="V47" i="1"/>
  <c r="B47" i="1"/>
  <c r="Y46" i="1"/>
  <c r="X46" i="1"/>
  <c r="F46" i="1" s="1"/>
  <c r="W46" i="1"/>
  <c r="E46" i="1" s="1"/>
  <c r="V46" i="1"/>
  <c r="A74" i="1" s="1"/>
  <c r="G46" i="1"/>
  <c r="Y45" i="1"/>
  <c r="G45" i="1" s="1"/>
  <c r="X45" i="1"/>
  <c r="F45" i="1" s="1"/>
  <c r="W45" i="1"/>
  <c r="E45" i="1" s="1"/>
  <c r="V45" i="1"/>
  <c r="A73" i="1" s="1"/>
  <c r="B45" i="1"/>
  <c r="Y44" i="1"/>
  <c r="G44" i="1" s="1"/>
  <c r="X44" i="1"/>
  <c r="F44" i="1" s="1"/>
  <c r="W44" i="1"/>
  <c r="V44" i="1"/>
  <c r="B44" i="1" s="1"/>
  <c r="E44" i="1"/>
  <c r="Y43" i="1"/>
  <c r="X43" i="1"/>
  <c r="F43" i="1" s="1"/>
  <c r="W43" i="1"/>
  <c r="E43" i="1" s="1"/>
  <c r="V43" i="1"/>
  <c r="A71" i="1" s="1"/>
  <c r="G43" i="1"/>
  <c r="B43" i="1"/>
  <c r="Y42" i="1"/>
  <c r="X42" i="1"/>
  <c r="F42" i="1" s="1"/>
  <c r="W42" i="1"/>
  <c r="V42" i="1"/>
  <c r="A70" i="1" s="1"/>
  <c r="G42" i="1"/>
  <c r="E42" i="1"/>
  <c r="Y41" i="1"/>
  <c r="X41" i="1"/>
  <c r="F41" i="1" s="1"/>
  <c r="W41" i="1"/>
  <c r="E41" i="1" s="1"/>
  <c r="V41" i="1"/>
  <c r="A69" i="1" s="1"/>
  <c r="G41" i="1"/>
  <c r="B41" i="1"/>
  <c r="Y40" i="1"/>
  <c r="X40" i="1"/>
  <c r="F40" i="1" s="1"/>
  <c r="W40" i="1"/>
  <c r="V40" i="1"/>
  <c r="A68" i="1" s="1"/>
  <c r="G40" i="1"/>
  <c r="E40" i="1"/>
  <c r="Y39" i="1"/>
  <c r="X39" i="1"/>
  <c r="F39" i="1" s="1"/>
  <c r="W39" i="1"/>
  <c r="E39" i="1" s="1"/>
  <c r="V39" i="1"/>
  <c r="A67" i="1" s="1"/>
  <c r="G39" i="1"/>
  <c r="B39" i="1"/>
  <c r="Y38" i="1"/>
  <c r="X38" i="1"/>
  <c r="F38" i="1" s="1"/>
  <c r="W38" i="1"/>
  <c r="E38" i="1" s="1"/>
  <c r="V38" i="1"/>
  <c r="A66" i="1" s="1"/>
  <c r="G38" i="1"/>
  <c r="Y37" i="1"/>
  <c r="X37" i="1"/>
  <c r="F37" i="1" s="1"/>
  <c r="W37" i="1"/>
  <c r="E37" i="1" s="1"/>
  <c r="V37" i="1"/>
  <c r="A65" i="1" s="1"/>
  <c r="G37" i="1"/>
  <c r="Y36" i="1"/>
  <c r="G36" i="1" s="1"/>
  <c r="X36" i="1"/>
  <c r="F36" i="1" s="1"/>
  <c r="W36" i="1"/>
  <c r="E36" i="1" s="1"/>
  <c r="V36" i="1"/>
  <c r="A64" i="1" s="1"/>
  <c r="Y35" i="1"/>
  <c r="X35" i="1"/>
  <c r="F35" i="1" s="1"/>
  <c r="W35" i="1"/>
  <c r="E35" i="1" s="1"/>
  <c r="V35" i="1"/>
  <c r="A63" i="1" s="1"/>
  <c r="G35" i="1"/>
  <c r="Y34" i="1"/>
  <c r="G34" i="1" s="1"/>
  <c r="X34" i="1"/>
  <c r="F34" i="1" s="1"/>
  <c r="W34" i="1"/>
  <c r="E34" i="1" s="1"/>
  <c r="V34" i="1"/>
  <c r="A62" i="1" s="1"/>
  <c r="B34" i="1"/>
  <c r="Y33" i="1"/>
  <c r="X33" i="1"/>
  <c r="F33" i="1" s="1"/>
  <c r="W33" i="1"/>
  <c r="E33" i="1" s="1"/>
  <c r="V33" i="1"/>
  <c r="A61" i="1" s="1"/>
  <c r="G33" i="1"/>
  <c r="Y32" i="1"/>
  <c r="X32" i="1"/>
  <c r="F32" i="1" s="1"/>
  <c r="W32" i="1"/>
  <c r="E32" i="1" s="1"/>
  <c r="V32" i="1"/>
  <c r="A60" i="1" s="1"/>
  <c r="G32" i="1"/>
  <c r="B32" i="1"/>
  <c r="Y31" i="1"/>
  <c r="X31" i="1"/>
  <c r="F31" i="1" s="1"/>
  <c r="W31" i="1"/>
  <c r="E31" i="1" s="1"/>
  <c r="V31" i="1"/>
  <c r="A59" i="1" s="1"/>
  <c r="G31" i="1"/>
  <c r="Y30" i="1"/>
  <c r="G30" i="1" s="1"/>
  <c r="X30" i="1"/>
  <c r="F30" i="1" s="1"/>
  <c r="W30" i="1"/>
  <c r="E30" i="1" s="1"/>
  <c r="V30" i="1"/>
  <c r="A58" i="1" s="1"/>
  <c r="B30" i="1"/>
  <c r="Y29" i="1"/>
  <c r="X29" i="1"/>
  <c r="F29" i="1" s="1"/>
  <c r="W29" i="1"/>
  <c r="E29" i="1" s="1"/>
  <c r="V29" i="1"/>
  <c r="A57" i="1" s="1"/>
  <c r="G29" i="1"/>
  <c r="Y28" i="1"/>
  <c r="X28" i="1"/>
  <c r="F28" i="1" s="1"/>
  <c r="W28" i="1"/>
  <c r="V28" i="1"/>
  <c r="A56" i="1" s="1"/>
  <c r="G28" i="1"/>
  <c r="E28" i="1"/>
  <c r="Y27" i="1"/>
  <c r="X27" i="1"/>
  <c r="F27" i="1" s="1"/>
  <c r="W27" i="1"/>
  <c r="E27" i="1" s="1"/>
  <c r="V27" i="1"/>
  <c r="A55" i="1" s="1"/>
  <c r="G27" i="1"/>
  <c r="B29" i="1" l="1"/>
  <c r="B36" i="1"/>
  <c r="B38" i="1"/>
  <c r="B28" i="1"/>
  <c r="B31" i="1"/>
  <c r="B35" i="1"/>
  <c r="B42" i="1"/>
  <c r="B46" i="1"/>
  <c r="A72" i="1"/>
  <c r="B27" i="1"/>
  <c r="B33" i="1"/>
  <c r="B37" i="1"/>
  <c r="B40" i="1"/>
</calcChain>
</file>

<file path=xl/sharedStrings.xml><?xml version="1.0" encoding="utf-8"?>
<sst xmlns="http://schemas.openxmlformats.org/spreadsheetml/2006/main" count="240" uniqueCount="129">
  <si>
    <t>★本年度の市と本校の状況</t>
    <rPh sb="1" eb="4">
      <t>ホンネンド</t>
    </rPh>
    <rPh sb="5" eb="6">
      <t>シ</t>
    </rPh>
    <rPh sb="7" eb="9">
      <t>ホンコウ</t>
    </rPh>
    <rPh sb="10" eb="12">
      <t>ジョウキョウ</t>
    </rPh>
    <phoneticPr fontId="1"/>
  </si>
  <si>
    <t>本年度</t>
    <phoneticPr fontId="1"/>
  </si>
  <si>
    <t>本校</t>
    <rPh sb="0" eb="2">
      <t>ホンコウ</t>
    </rPh>
    <phoneticPr fontId="1"/>
  </si>
  <si>
    <t>市</t>
    <rPh sb="0" eb="1">
      <t>シ</t>
    </rPh>
    <phoneticPr fontId="1"/>
  </si>
  <si>
    <t>参考値</t>
    <rPh sb="0" eb="2">
      <t>サンコウ</t>
    </rPh>
    <rPh sb="2" eb="3">
      <t>アタイ</t>
    </rPh>
    <phoneticPr fontId="1"/>
  </si>
  <si>
    <t>問題の内容別</t>
    <rPh sb="0" eb="2">
      <t>モンダイ</t>
    </rPh>
    <rPh sb="3" eb="5">
      <t>ナイヨウ</t>
    </rPh>
    <rPh sb="5" eb="6">
      <t>ベツ</t>
    </rPh>
    <phoneticPr fontId="1"/>
  </si>
  <si>
    <t>領域別</t>
    <rPh sb="0" eb="2">
      <t>リョウイキ</t>
    </rPh>
    <rPh sb="2" eb="3">
      <t>ベツ</t>
    </rPh>
    <phoneticPr fontId="1"/>
  </si>
  <si>
    <t>観点別</t>
    <rPh sb="0" eb="2">
      <t>カンテン</t>
    </rPh>
    <rPh sb="2" eb="3">
      <t>ベツ</t>
    </rPh>
    <phoneticPr fontId="1"/>
  </si>
  <si>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</si>
  <si>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★指導の工夫と改善</t>
    <rPh sb="1" eb="3">
      <t>シドウ</t>
    </rPh>
    <rPh sb="4" eb="6">
      <t>クフウ</t>
    </rPh>
    <rPh sb="7" eb="9">
      <t>カイゼン</t>
    </rPh>
    <phoneticPr fontId="1"/>
  </si>
  <si>
    <t>○良好な状況が見られるもの　●課題が見られるもの</t>
    <phoneticPr fontId="1"/>
  </si>
  <si>
    <t>領域</t>
    <rPh sb="0" eb="2">
      <t>リョウイキ</t>
    </rPh>
    <phoneticPr fontId="1"/>
  </si>
  <si>
    <t>本年度の状況</t>
    <rPh sb="0" eb="3">
      <t>ホンネンド</t>
    </rPh>
    <rPh sb="4" eb="6">
      <t>ジョウキョウ</t>
    </rPh>
    <phoneticPr fontId="1"/>
  </si>
  <si>
    <t>今後の指導の重点</t>
    <rPh sb="0" eb="2">
      <t>コンゴ</t>
    </rPh>
    <rPh sb="3" eb="5">
      <t>シドウ</t>
    </rPh>
    <rPh sb="6" eb="8">
      <t>ジュウテン</t>
    </rPh>
    <phoneticPr fontId="1"/>
  </si>
  <si>
    <t>番号</t>
    <rPh sb="0" eb="2">
      <t>バンゴウ</t>
    </rPh>
    <phoneticPr fontId="1"/>
  </si>
  <si>
    <t>表示タイトル</t>
    <rPh sb="0" eb="2">
      <t>ヒョウジ</t>
    </rPh>
    <phoneticPr fontId="1"/>
  </si>
  <si>
    <t>本校</t>
    <rPh sb="0" eb="1">
      <t>ホン</t>
    </rPh>
    <rPh sb="1" eb="2">
      <t>コウ</t>
    </rPh>
    <phoneticPr fontId="1"/>
  </si>
  <si>
    <t>話し合いの内容を聞き取る</t>
    <phoneticPr fontId="1"/>
  </si>
  <si>
    <t>漢字を読む</t>
    <phoneticPr fontId="1"/>
  </si>
  <si>
    <t>漢字を書く</t>
    <phoneticPr fontId="1"/>
  </si>
  <si>
    <t>言葉の学習</t>
    <phoneticPr fontId="1"/>
  </si>
  <si>
    <t>物語の内容を読み取る</t>
    <phoneticPr fontId="1"/>
  </si>
  <si>
    <t>説明文の内容を読み取る</t>
    <phoneticPr fontId="1"/>
  </si>
  <si>
    <t>報告する文章を書く</t>
    <phoneticPr fontId="1"/>
  </si>
  <si>
    <t>文章を書く</t>
    <phoneticPr fontId="1"/>
  </si>
  <si>
    <t/>
  </si>
  <si>
    <t>言葉の
特徴や使い方
に関する事項</t>
    <phoneticPr fontId="1"/>
  </si>
  <si>
    <t>情報の
扱い方
に関する事項</t>
    <phoneticPr fontId="1"/>
  </si>
  <si>
    <t>話すこと・
聞くこと</t>
    <phoneticPr fontId="1"/>
  </si>
  <si>
    <t>書くこと</t>
    <phoneticPr fontId="1"/>
  </si>
  <si>
    <t>読むこと</t>
    <phoneticPr fontId="1"/>
  </si>
  <si>
    <t>知識・技能</t>
  </si>
  <si>
    <t>思考・判断・
表現</t>
    <phoneticPr fontId="1"/>
  </si>
  <si>
    <t>宇都宮市立海道小学校 第６学年【国語】領域別／観点別正答率</t>
    <phoneticPr fontId="1"/>
  </si>
  <si>
    <t>本年度</t>
    <phoneticPr fontId="1"/>
  </si>
  <si>
    <t>○良好な状況が見られるもの　●課題が見られるもの</t>
    <phoneticPr fontId="1"/>
  </si>
  <si>
    <t>世界の中の国土</t>
    <phoneticPr fontId="1"/>
  </si>
  <si>
    <t>日本の食料生産</t>
    <phoneticPr fontId="1"/>
  </si>
  <si>
    <t>日本の工業生産</t>
    <phoneticPr fontId="1"/>
  </si>
  <si>
    <t>わたしたちの生活と情報</t>
    <phoneticPr fontId="1"/>
  </si>
  <si>
    <t>わたしたちの生活と環境</t>
    <phoneticPr fontId="1"/>
  </si>
  <si>
    <t>日本国憲法</t>
    <phoneticPr fontId="1"/>
  </si>
  <si>
    <t>日本の政治</t>
    <phoneticPr fontId="1"/>
  </si>
  <si>
    <t>縄文時代～平安時代</t>
    <phoneticPr fontId="1"/>
  </si>
  <si>
    <t>鎌倉時代，室町時代</t>
    <phoneticPr fontId="1"/>
  </si>
  <si>
    <t>国土の
自然環境
などの様子</t>
    <phoneticPr fontId="1"/>
  </si>
  <si>
    <t>農業や
水産業</t>
    <phoneticPr fontId="1"/>
  </si>
  <si>
    <t>工業生産</t>
    <phoneticPr fontId="1"/>
  </si>
  <si>
    <t>産業と
情報との
関わり</t>
    <phoneticPr fontId="1"/>
  </si>
  <si>
    <t>日本の歴史</t>
    <phoneticPr fontId="1"/>
  </si>
  <si>
    <t>宇都宮市立海道小学校 第６学年【社会】領域別／観点別正答率</t>
    <phoneticPr fontId="1"/>
  </si>
  <si>
    <t>○良好な状況が見られるもの　●課題が見られるもの</t>
    <phoneticPr fontId="1"/>
  </si>
  <si>
    <t>小数の計算</t>
    <phoneticPr fontId="1"/>
  </si>
  <si>
    <t>分数の計算</t>
    <phoneticPr fontId="1"/>
  </si>
  <si>
    <t>文字の式</t>
    <phoneticPr fontId="1"/>
  </si>
  <si>
    <t>面積と体積</t>
    <phoneticPr fontId="1"/>
  </si>
  <si>
    <t>正多角形・合同・立体</t>
    <phoneticPr fontId="1"/>
  </si>
  <si>
    <t>対称な図形</t>
    <phoneticPr fontId="1"/>
  </si>
  <si>
    <t>単位量あたりの大きさ・速さ</t>
    <phoneticPr fontId="1"/>
  </si>
  <si>
    <t>いろいろなグラフの読み取り</t>
    <phoneticPr fontId="1"/>
  </si>
  <si>
    <t>データの見方</t>
    <phoneticPr fontId="1"/>
  </si>
  <si>
    <t>数と計算</t>
    <phoneticPr fontId="1"/>
  </si>
  <si>
    <t>図形</t>
    <phoneticPr fontId="1"/>
  </si>
  <si>
    <t>変化と関係</t>
    <phoneticPr fontId="1"/>
  </si>
  <si>
    <t>データの
活用</t>
    <phoneticPr fontId="1"/>
  </si>
  <si>
    <t>宇都宮市立海道小学校 第６学年【算数】領域別／観点別正答率</t>
    <phoneticPr fontId="1"/>
  </si>
  <si>
    <t>○良好な状況が見られるもの　●課題が見られるもの</t>
    <phoneticPr fontId="1"/>
  </si>
  <si>
    <t>天気の変化</t>
    <phoneticPr fontId="1"/>
  </si>
  <si>
    <t>ふりこのきまり</t>
    <phoneticPr fontId="1"/>
  </si>
  <si>
    <t>電流のはたらき</t>
    <phoneticPr fontId="1"/>
  </si>
  <si>
    <t>物のとけ方</t>
    <phoneticPr fontId="1"/>
  </si>
  <si>
    <t>物の燃え方</t>
    <phoneticPr fontId="1"/>
  </si>
  <si>
    <t>動物のからだのつくりとはたらき</t>
    <phoneticPr fontId="1"/>
  </si>
  <si>
    <t>植物のつくりとはたらき</t>
    <phoneticPr fontId="1"/>
  </si>
  <si>
    <t>生物とかんきょう</t>
    <phoneticPr fontId="1"/>
  </si>
  <si>
    <t>物質・
エネルギー</t>
    <phoneticPr fontId="1"/>
  </si>
  <si>
    <t>生命・地球</t>
    <phoneticPr fontId="1"/>
  </si>
  <si>
    <t>宇都宮市立海道小学校 第６学年【理科】領域別／観点別正答率</t>
    <phoneticPr fontId="1"/>
  </si>
  <si>
    <t>学力向上に向けた学校全体での取組</t>
    <rPh sb="0" eb="2">
      <t>ガクリョク</t>
    </rPh>
    <rPh sb="2" eb="4">
      <t>コウジョウ</t>
    </rPh>
    <rPh sb="5" eb="6">
      <t>ム</t>
    </rPh>
    <rPh sb="8" eb="10">
      <t>ガッコウ</t>
    </rPh>
    <rPh sb="10" eb="12">
      <t>ゼンタイ</t>
    </rPh>
    <rPh sb="14" eb="16">
      <t>トリクミ</t>
    </rPh>
    <phoneticPr fontId="1"/>
  </si>
  <si>
    <t>★学校全体で，重点を置いて取り組んでいること</t>
    <rPh sb="1" eb="3">
      <t>ガッコウ</t>
    </rPh>
    <rPh sb="3" eb="5">
      <t>ゼンタイ</t>
    </rPh>
    <rPh sb="7" eb="9">
      <t>ジュウテン</t>
    </rPh>
    <rPh sb="10" eb="11">
      <t>オ</t>
    </rPh>
    <rPh sb="13" eb="14">
      <t>ト</t>
    </rPh>
    <rPh sb="15" eb="16">
      <t>ク</t>
    </rPh>
    <phoneticPr fontId="1"/>
  </si>
  <si>
    <t>重点的な取組</t>
    <rPh sb="0" eb="3">
      <t>ジュウテンテキ</t>
    </rPh>
    <rPh sb="4" eb="6">
      <t>トリクミ</t>
    </rPh>
    <phoneticPr fontId="1"/>
  </si>
  <si>
    <t>取組の具体的な内容</t>
    <rPh sb="0" eb="2">
      <t>トリクミ</t>
    </rPh>
    <rPh sb="3" eb="6">
      <t>グタイテキ</t>
    </rPh>
    <rPh sb="7" eb="9">
      <t>ナイヨウ</t>
    </rPh>
    <phoneticPr fontId="1"/>
  </si>
  <si>
    <t>取組に関わる調査結果</t>
    <rPh sb="0" eb="2">
      <t>トリクミ</t>
    </rPh>
    <rPh sb="3" eb="4">
      <t>カカ</t>
    </rPh>
    <rPh sb="6" eb="8">
      <t>チョウサ</t>
    </rPh>
    <rPh sb="8" eb="10">
      <t>ケッカ</t>
    </rPh>
    <phoneticPr fontId="1"/>
  </si>
  <si>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1"/>
  </si>
  <si>
    <t>宇都宮市立海道小学校</t>
    <phoneticPr fontId="1"/>
  </si>
  <si>
    <t>・身のまわりの図形に関心をもたせ，日常生活と関連させながら，図形についての理解を深め，学習内容の定着に努める。
・多角形の内角の和を求める問題など，多角形の性質を理解できるような問題を繰り返し解いていく。</t>
    <rPh sb="7" eb="9">
      <t>ズケイ</t>
    </rPh>
    <rPh sb="10" eb="12">
      <t>カンシン</t>
    </rPh>
    <rPh sb="17" eb="19">
      <t>ニチジョウ</t>
    </rPh>
    <rPh sb="19" eb="21">
      <t>セイカツ</t>
    </rPh>
    <rPh sb="22" eb="24">
      <t>カンレン</t>
    </rPh>
    <rPh sb="30" eb="32">
      <t>ズケイ</t>
    </rPh>
    <rPh sb="37" eb="39">
      <t>リカイ</t>
    </rPh>
    <rPh sb="40" eb="41">
      <t>フカ</t>
    </rPh>
    <rPh sb="43" eb="45">
      <t>ガクシュウ</t>
    </rPh>
    <rPh sb="45" eb="47">
      <t>ナイヨウ</t>
    </rPh>
    <rPh sb="48" eb="50">
      <t>テイチャク</t>
    </rPh>
    <rPh sb="51" eb="52">
      <t>ツト</t>
    </rPh>
    <rPh sb="57" eb="60">
      <t>タカクケイ</t>
    </rPh>
    <rPh sb="61" eb="63">
      <t>ナイカク</t>
    </rPh>
    <rPh sb="64" eb="65">
      <t>ワ</t>
    </rPh>
    <rPh sb="66" eb="67">
      <t>モト</t>
    </rPh>
    <rPh sb="69" eb="71">
      <t>モンダイ</t>
    </rPh>
    <rPh sb="74" eb="77">
      <t>タカクケイ</t>
    </rPh>
    <rPh sb="78" eb="80">
      <t>セイシツ</t>
    </rPh>
    <rPh sb="81" eb="83">
      <t>リカイ</t>
    </rPh>
    <rPh sb="89" eb="91">
      <t>モンダイ</t>
    </rPh>
    <rPh sb="92" eb="93">
      <t>ク</t>
    </rPh>
    <rPh sb="94" eb="95">
      <t>カエ</t>
    </rPh>
    <rPh sb="96" eb="97">
      <t>ト</t>
    </rPh>
    <phoneticPr fontId="1"/>
  </si>
  <si>
    <t xml:space="preserve">・身の回りの事象について，目的に応じてデータを集めて分類整理したり，データの特徴や傾向に着目し，平均値，中央値，最頻値などの代表値を用いて問題の結論について判断したりする活動を多く取り入れ，「データの見方」についての理解を深めていく。
</t>
    <rPh sb="1" eb="2">
      <t>ミ</t>
    </rPh>
    <rPh sb="3" eb="4">
      <t>マワ</t>
    </rPh>
    <rPh sb="6" eb="8">
      <t>ジショウ</t>
    </rPh>
    <rPh sb="13" eb="15">
      <t>モクテキ</t>
    </rPh>
    <rPh sb="16" eb="17">
      <t>オウ</t>
    </rPh>
    <rPh sb="23" eb="24">
      <t>アツ</t>
    </rPh>
    <rPh sb="26" eb="28">
      <t>ブンルイ</t>
    </rPh>
    <rPh sb="28" eb="30">
      <t>セイリ</t>
    </rPh>
    <rPh sb="38" eb="40">
      <t>トクチョウ</t>
    </rPh>
    <rPh sb="41" eb="43">
      <t>ケイコウ</t>
    </rPh>
    <rPh sb="44" eb="46">
      <t>チャクモク</t>
    </rPh>
    <rPh sb="48" eb="51">
      <t>ヘイキンチ</t>
    </rPh>
    <rPh sb="52" eb="54">
      <t>チュウオウ</t>
    </rPh>
    <rPh sb="54" eb="55">
      <t>チ</t>
    </rPh>
    <rPh sb="56" eb="59">
      <t>サイヒンチ</t>
    </rPh>
    <rPh sb="62" eb="64">
      <t>ダイヒョウ</t>
    </rPh>
    <rPh sb="64" eb="65">
      <t>チ</t>
    </rPh>
    <rPh sb="66" eb="67">
      <t>モチ</t>
    </rPh>
    <rPh sb="69" eb="71">
      <t>モンダイ</t>
    </rPh>
    <rPh sb="72" eb="74">
      <t>ケツロン</t>
    </rPh>
    <rPh sb="78" eb="80">
      <t>ハンダン</t>
    </rPh>
    <rPh sb="85" eb="87">
      <t>カツドウ</t>
    </rPh>
    <rPh sb="88" eb="89">
      <t>オオ</t>
    </rPh>
    <rPh sb="90" eb="91">
      <t>ト</t>
    </rPh>
    <rPh sb="92" eb="93">
      <t>イ</t>
    </rPh>
    <rPh sb="100" eb="102">
      <t>ミカタ</t>
    </rPh>
    <rPh sb="108" eb="110">
      <t>リカイ</t>
    </rPh>
    <rPh sb="111" eb="112">
      <t>フカ</t>
    </rPh>
    <phoneticPr fontId="1"/>
  </si>
  <si>
    <t>・値が0であってもその数値を足し合わせ，等分させる問題等を繰り返し解き，平均についての理解を深めていく。
・速さなどの単位量当たりの大きさの意味や表し方についての理解を深め，日常生活の場面にあった問題等で見通しをもたせながら数直線や図を用いて考えたり，なぜそうなるのか自分で説明したりする活動を取り入れながら定着を図っていく。</t>
    <rPh sb="1" eb="2">
      <t>アタイ</t>
    </rPh>
    <rPh sb="11" eb="13">
      <t>スウチ</t>
    </rPh>
    <rPh sb="14" eb="15">
      <t>タ</t>
    </rPh>
    <rPh sb="16" eb="17">
      <t>ア</t>
    </rPh>
    <rPh sb="20" eb="22">
      <t>トウブン</t>
    </rPh>
    <rPh sb="25" eb="27">
      <t>モンダイ</t>
    </rPh>
    <rPh sb="27" eb="28">
      <t>トウ</t>
    </rPh>
    <rPh sb="29" eb="30">
      <t>ク</t>
    </rPh>
    <rPh sb="31" eb="32">
      <t>カエ</t>
    </rPh>
    <rPh sb="33" eb="34">
      <t>ト</t>
    </rPh>
    <rPh sb="36" eb="38">
      <t>ヘイキン</t>
    </rPh>
    <rPh sb="43" eb="45">
      <t>リカイ</t>
    </rPh>
    <rPh sb="46" eb="47">
      <t>フカ</t>
    </rPh>
    <rPh sb="54" eb="55">
      <t>ハヤ</t>
    </rPh>
    <rPh sb="59" eb="61">
      <t>タンイ</t>
    </rPh>
    <rPh sb="61" eb="62">
      <t>リョウ</t>
    </rPh>
    <rPh sb="62" eb="63">
      <t>ア</t>
    </rPh>
    <rPh sb="66" eb="67">
      <t>オオ</t>
    </rPh>
    <rPh sb="70" eb="72">
      <t>イミ</t>
    </rPh>
    <rPh sb="73" eb="74">
      <t>アラワ</t>
    </rPh>
    <rPh sb="75" eb="76">
      <t>カタ</t>
    </rPh>
    <rPh sb="81" eb="83">
      <t>リカイ</t>
    </rPh>
    <rPh sb="84" eb="85">
      <t>フカ</t>
    </rPh>
    <rPh sb="87" eb="89">
      <t>ニチジョウ</t>
    </rPh>
    <rPh sb="89" eb="91">
      <t>セイカツ</t>
    </rPh>
    <rPh sb="92" eb="94">
      <t>バメン</t>
    </rPh>
    <rPh sb="98" eb="100">
      <t>モンダイ</t>
    </rPh>
    <rPh sb="100" eb="101">
      <t>トウ</t>
    </rPh>
    <rPh sb="102" eb="104">
      <t>ミトオ</t>
    </rPh>
    <rPh sb="112" eb="115">
      <t>スウチョクセン</t>
    </rPh>
    <rPh sb="116" eb="117">
      <t>ズ</t>
    </rPh>
    <rPh sb="118" eb="119">
      <t>モチ</t>
    </rPh>
    <rPh sb="121" eb="122">
      <t>カンガ</t>
    </rPh>
    <rPh sb="134" eb="136">
      <t>ジブン</t>
    </rPh>
    <rPh sb="137" eb="139">
      <t>セツメイ</t>
    </rPh>
    <rPh sb="144" eb="146">
      <t>カツドウ</t>
    </rPh>
    <rPh sb="147" eb="148">
      <t>ト</t>
    </rPh>
    <rPh sb="149" eb="150">
      <t>イ</t>
    </rPh>
    <rPh sb="154" eb="156">
      <t>テイチャク</t>
    </rPh>
    <rPh sb="157" eb="158">
      <t>ハカ</t>
    </rPh>
    <phoneticPr fontId="1"/>
  </si>
  <si>
    <t>　平均正答率は82.5％で，市の平均を9.5ポイント上回った。
○漢字を読む問題の正答率が100％だった。また，５学年の配当漢字を書く問題では93.2％の正解率で，市の正答率を10ポイント以上上回った。
●尊敬語の使い方を理解する問題では，市の正答率を1.6ポイント下回り，36.4％と低い正答率だった。</t>
    <rPh sb="1" eb="3">
      <t>ヘイキン</t>
    </rPh>
    <rPh sb="3" eb="5">
      <t>セイトウ</t>
    </rPh>
    <rPh sb="5" eb="6">
      <t>リツ</t>
    </rPh>
    <rPh sb="14" eb="15">
      <t>シ</t>
    </rPh>
    <rPh sb="16" eb="18">
      <t>ヘイキン</t>
    </rPh>
    <rPh sb="26" eb="28">
      <t>ウワマワ</t>
    </rPh>
    <rPh sb="33" eb="35">
      <t>カンジ</t>
    </rPh>
    <rPh sb="36" eb="37">
      <t>ヨ</t>
    </rPh>
    <rPh sb="38" eb="40">
      <t>モンダイ</t>
    </rPh>
    <rPh sb="41" eb="44">
      <t>セイトウリツ</t>
    </rPh>
    <rPh sb="57" eb="59">
      <t>ガクネン</t>
    </rPh>
    <rPh sb="60" eb="62">
      <t>ハイトウ</t>
    </rPh>
    <rPh sb="62" eb="64">
      <t>カンジ</t>
    </rPh>
    <rPh sb="65" eb="66">
      <t>カ</t>
    </rPh>
    <rPh sb="67" eb="69">
      <t>モンダイ</t>
    </rPh>
    <rPh sb="77" eb="79">
      <t>セイカイ</t>
    </rPh>
    <rPh sb="79" eb="80">
      <t>リツ</t>
    </rPh>
    <rPh sb="82" eb="83">
      <t>シ</t>
    </rPh>
    <rPh sb="84" eb="86">
      <t>セイトウ</t>
    </rPh>
    <rPh sb="86" eb="87">
      <t>リツ</t>
    </rPh>
    <rPh sb="94" eb="96">
      <t>イジョウ</t>
    </rPh>
    <rPh sb="96" eb="98">
      <t>ウワマワ</t>
    </rPh>
    <rPh sb="107" eb="108">
      <t>ツカ</t>
    </rPh>
    <rPh sb="109" eb="110">
      <t>カタ</t>
    </rPh>
    <rPh sb="111" eb="113">
      <t>リカイ</t>
    </rPh>
    <rPh sb="115" eb="117">
      <t>モンダイ</t>
    </rPh>
    <rPh sb="120" eb="121">
      <t>シ</t>
    </rPh>
    <rPh sb="122" eb="124">
      <t>セイトウ</t>
    </rPh>
    <rPh sb="124" eb="125">
      <t>リツ</t>
    </rPh>
    <rPh sb="133" eb="135">
      <t>シタマワ</t>
    </rPh>
    <rPh sb="143" eb="144">
      <t>ヒク</t>
    </rPh>
    <rPh sb="145" eb="147">
      <t>セイトウ</t>
    </rPh>
    <rPh sb="147" eb="148">
      <t>リツ</t>
    </rPh>
    <phoneticPr fontId="1"/>
  </si>
  <si>
    <t xml:space="preserve">・漢字の読み書きでは，テストや自主学習において繰り返し復習させることで定着を図るとともに，熟語や同じ読みの漢字の使い分けについても意図的に振り返る機会を設け，基礎力を伸ばしていく。
・尊敬語と謙譲語の違いについて復習し，相手や状況に応じた敬語の使い方を，日常生活の中で継続的に行うことにより，敬語について学ぶ機会を増やしていく。
</t>
    <rPh sb="1" eb="3">
      <t>カンジ</t>
    </rPh>
    <rPh sb="4" eb="5">
      <t>ヨ</t>
    </rPh>
    <rPh sb="6" eb="7">
      <t>カ</t>
    </rPh>
    <rPh sb="15" eb="17">
      <t>ジシュ</t>
    </rPh>
    <rPh sb="17" eb="19">
      <t>ガクシュウ</t>
    </rPh>
    <rPh sb="23" eb="24">
      <t>ク</t>
    </rPh>
    <rPh sb="25" eb="26">
      <t>カエ</t>
    </rPh>
    <rPh sb="27" eb="29">
      <t>フクシュウ</t>
    </rPh>
    <rPh sb="35" eb="37">
      <t>テイチャク</t>
    </rPh>
    <rPh sb="38" eb="39">
      <t>ハカ</t>
    </rPh>
    <rPh sb="45" eb="47">
      <t>ジュクゴ</t>
    </rPh>
    <rPh sb="48" eb="49">
      <t>オナ</t>
    </rPh>
    <rPh sb="50" eb="51">
      <t>ヨ</t>
    </rPh>
    <rPh sb="53" eb="55">
      <t>カンジ</t>
    </rPh>
    <rPh sb="56" eb="57">
      <t>ツカ</t>
    </rPh>
    <rPh sb="58" eb="59">
      <t>ワ</t>
    </rPh>
    <rPh sb="65" eb="68">
      <t>イトテキ</t>
    </rPh>
    <rPh sb="69" eb="70">
      <t>フ</t>
    </rPh>
    <rPh sb="71" eb="72">
      <t>カエ</t>
    </rPh>
    <rPh sb="73" eb="75">
      <t>キカイ</t>
    </rPh>
    <rPh sb="76" eb="77">
      <t>モウ</t>
    </rPh>
    <rPh sb="79" eb="82">
      <t>キソリョク</t>
    </rPh>
    <rPh sb="83" eb="84">
      <t>ノ</t>
    </rPh>
    <rPh sb="92" eb="95">
      <t>ソンケイゴ</t>
    </rPh>
    <rPh sb="96" eb="99">
      <t>ケンジョウゴ</t>
    </rPh>
    <rPh sb="100" eb="101">
      <t>チガ</t>
    </rPh>
    <rPh sb="106" eb="108">
      <t>フクシュウ</t>
    </rPh>
    <rPh sb="110" eb="112">
      <t>アイテ</t>
    </rPh>
    <rPh sb="113" eb="115">
      <t>ジョウキョウ</t>
    </rPh>
    <rPh sb="116" eb="117">
      <t>オウ</t>
    </rPh>
    <rPh sb="119" eb="121">
      <t>ケイゴ</t>
    </rPh>
    <rPh sb="122" eb="123">
      <t>ツカ</t>
    </rPh>
    <rPh sb="124" eb="125">
      <t>カタ</t>
    </rPh>
    <rPh sb="127" eb="129">
      <t>ニチジョウ</t>
    </rPh>
    <rPh sb="129" eb="131">
      <t>セイカツ</t>
    </rPh>
    <rPh sb="132" eb="133">
      <t>ナカ</t>
    </rPh>
    <rPh sb="134" eb="137">
      <t>ケイゾクテキ</t>
    </rPh>
    <rPh sb="138" eb="139">
      <t>オコナ</t>
    </rPh>
    <rPh sb="146" eb="148">
      <t>ケイゴ</t>
    </rPh>
    <rPh sb="152" eb="153">
      <t>マナ</t>
    </rPh>
    <rPh sb="154" eb="156">
      <t>キカイ</t>
    </rPh>
    <rPh sb="157" eb="158">
      <t>フ</t>
    </rPh>
    <phoneticPr fontId="1"/>
  </si>
  <si>
    <t xml:space="preserve">　平均正答率は65.9％で，市の平均を7.4ポイント上回った。
●情報と情報との関係について理解し，目的に応じて文章を簡単にまとめて書く問題では，市の正答率より7.4ポイント上回ったが，65.9％とやや低い正答率だった。
</t>
    <rPh sb="1" eb="3">
      <t>ヘイキン</t>
    </rPh>
    <rPh sb="3" eb="5">
      <t>セイトウ</t>
    </rPh>
    <rPh sb="5" eb="6">
      <t>リツ</t>
    </rPh>
    <rPh sb="14" eb="15">
      <t>シ</t>
    </rPh>
    <rPh sb="16" eb="18">
      <t>ヘイキン</t>
    </rPh>
    <rPh sb="26" eb="28">
      <t>ウワマワ</t>
    </rPh>
    <rPh sb="33" eb="35">
      <t>ジョウホウ</t>
    </rPh>
    <rPh sb="36" eb="38">
      <t>ジョウホウ</t>
    </rPh>
    <rPh sb="40" eb="42">
      <t>カンケイ</t>
    </rPh>
    <rPh sb="46" eb="48">
      <t>リカイ</t>
    </rPh>
    <rPh sb="50" eb="52">
      <t>モクテキ</t>
    </rPh>
    <rPh sb="53" eb="54">
      <t>オウ</t>
    </rPh>
    <rPh sb="56" eb="58">
      <t>ブンショウ</t>
    </rPh>
    <rPh sb="59" eb="61">
      <t>カンタン</t>
    </rPh>
    <rPh sb="66" eb="67">
      <t>カ</t>
    </rPh>
    <rPh sb="68" eb="70">
      <t>モンダイ</t>
    </rPh>
    <rPh sb="73" eb="74">
      <t>シ</t>
    </rPh>
    <rPh sb="75" eb="77">
      <t>セイトウ</t>
    </rPh>
    <rPh sb="77" eb="78">
      <t>リツ</t>
    </rPh>
    <rPh sb="87" eb="89">
      <t>ウワマワ</t>
    </rPh>
    <rPh sb="101" eb="102">
      <t>ヒク</t>
    </rPh>
    <rPh sb="103" eb="105">
      <t>セイトウ</t>
    </rPh>
    <rPh sb="105" eb="106">
      <t>リツ</t>
    </rPh>
    <phoneticPr fontId="1"/>
  </si>
  <si>
    <t>・日頃から，新聞記事や図書資料，インターネットから得た情報などを授業の中でふれる機会を増やし，必要な情報を読み取ったり，自分の考えをまとめたりする学習を，意図的に取り入れる。</t>
    <rPh sb="1" eb="3">
      <t>ヒゴロ</t>
    </rPh>
    <rPh sb="6" eb="8">
      <t>シンブン</t>
    </rPh>
    <rPh sb="8" eb="10">
      <t>キジ</t>
    </rPh>
    <rPh sb="11" eb="13">
      <t>トショ</t>
    </rPh>
    <rPh sb="13" eb="15">
      <t>シリョウ</t>
    </rPh>
    <rPh sb="25" eb="26">
      <t>エ</t>
    </rPh>
    <rPh sb="27" eb="29">
      <t>ジョウホウ</t>
    </rPh>
    <rPh sb="32" eb="34">
      <t>ジュギョウ</t>
    </rPh>
    <rPh sb="35" eb="36">
      <t>ナカ</t>
    </rPh>
    <rPh sb="40" eb="42">
      <t>キカイ</t>
    </rPh>
    <rPh sb="43" eb="44">
      <t>フ</t>
    </rPh>
    <rPh sb="47" eb="49">
      <t>ヒツヨウ</t>
    </rPh>
    <rPh sb="50" eb="52">
      <t>ジョウホウ</t>
    </rPh>
    <rPh sb="53" eb="54">
      <t>ヨ</t>
    </rPh>
    <rPh sb="55" eb="56">
      <t>ト</t>
    </rPh>
    <rPh sb="60" eb="62">
      <t>ジブン</t>
    </rPh>
    <rPh sb="63" eb="64">
      <t>カンガ</t>
    </rPh>
    <rPh sb="73" eb="75">
      <t>ガクシュウ</t>
    </rPh>
    <rPh sb="77" eb="80">
      <t>イトテキ</t>
    </rPh>
    <rPh sb="81" eb="82">
      <t>ト</t>
    </rPh>
    <rPh sb="83" eb="84">
      <t>イ</t>
    </rPh>
    <phoneticPr fontId="1"/>
  </si>
  <si>
    <t>　平均正答率は87.9％で，市の平均を8.1ポイント上回った。
○話の内容を明確にするための話し手の工夫を捉える問題では，93.2％と高い正答率だった。また，お互いの立場を明確にしながら話し合い，考えをまとめる問題では，86.4％の正答率で，市の正答率より12.7ポイント上回った。</t>
    <rPh sb="1" eb="3">
      <t>ヘイキン</t>
    </rPh>
    <rPh sb="3" eb="5">
      <t>セイトウ</t>
    </rPh>
    <rPh sb="5" eb="6">
      <t>リツ</t>
    </rPh>
    <rPh sb="14" eb="15">
      <t>シ</t>
    </rPh>
    <rPh sb="16" eb="18">
      <t>ヘイキン</t>
    </rPh>
    <rPh sb="26" eb="28">
      <t>ウワマワ</t>
    </rPh>
    <rPh sb="33" eb="34">
      <t>ハナシ</t>
    </rPh>
    <rPh sb="35" eb="37">
      <t>ナイヨウ</t>
    </rPh>
    <rPh sb="38" eb="40">
      <t>メイカク</t>
    </rPh>
    <rPh sb="46" eb="47">
      <t>ハナ</t>
    </rPh>
    <rPh sb="48" eb="49">
      <t>テ</t>
    </rPh>
    <rPh sb="50" eb="52">
      <t>クフウ</t>
    </rPh>
    <rPh sb="53" eb="54">
      <t>トラ</t>
    </rPh>
    <rPh sb="56" eb="58">
      <t>モンダイ</t>
    </rPh>
    <rPh sb="67" eb="68">
      <t>タカ</t>
    </rPh>
    <rPh sb="69" eb="71">
      <t>セイトウ</t>
    </rPh>
    <rPh sb="71" eb="72">
      <t>リツ</t>
    </rPh>
    <rPh sb="80" eb="81">
      <t>タガ</t>
    </rPh>
    <rPh sb="83" eb="85">
      <t>タチバ</t>
    </rPh>
    <rPh sb="86" eb="88">
      <t>メイカク</t>
    </rPh>
    <rPh sb="93" eb="94">
      <t>ハナ</t>
    </rPh>
    <rPh sb="95" eb="96">
      <t>ア</t>
    </rPh>
    <rPh sb="98" eb="99">
      <t>カンガ</t>
    </rPh>
    <rPh sb="105" eb="107">
      <t>モンダイ</t>
    </rPh>
    <phoneticPr fontId="1"/>
  </si>
  <si>
    <t>・引き続き，国語の授業だけでなく全教科で，対話的な学びを意図的に取り入れることにより，相手の考えをよく聞き，自分の考えを広げたり深めたりするように指導していく。
・教室に掲示してある「話し方・聞き方」や「つなぎ言葉」を活用し，話し合いのスキルの向上を図る。</t>
    <rPh sb="1" eb="2">
      <t>ヒ</t>
    </rPh>
    <rPh sb="3" eb="4">
      <t>ツヅ</t>
    </rPh>
    <rPh sb="6" eb="8">
      <t>コクゴ</t>
    </rPh>
    <rPh sb="9" eb="11">
      <t>ジュギョウ</t>
    </rPh>
    <rPh sb="16" eb="19">
      <t>ゼンキョウカ</t>
    </rPh>
    <rPh sb="21" eb="24">
      <t>タイワテキ</t>
    </rPh>
    <rPh sb="25" eb="26">
      <t>マナ</t>
    </rPh>
    <rPh sb="28" eb="31">
      <t>イトテキ</t>
    </rPh>
    <rPh sb="32" eb="33">
      <t>ト</t>
    </rPh>
    <rPh sb="34" eb="35">
      <t>イ</t>
    </rPh>
    <rPh sb="43" eb="45">
      <t>アイテ</t>
    </rPh>
    <rPh sb="46" eb="47">
      <t>カンガ</t>
    </rPh>
    <rPh sb="51" eb="52">
      <t>キ</t>
    </rPh>
    <rPh sb="54" eb="56">
      <t>ジブン</t>
    </rPh>
    <rPh sb="57" eb="58">
      <t>カンガ</t>
    </rPh>
    <rPh sb="60" eb="61">
      <t>ヒロ</t>
    </rPh>
    <rPh sb="64" eb="65">
      <t>フカ</t>
    </rPh>
    <rPh sb="73" eb="75">
      <t>シドウ</t>
    </rPh>
    <rPh sb="82" eb="84">
      <t>キョウシツ</t>
    </rPh>
    <rPh sb="85" eb="87">
      <t>ケイジ</t>
    </rPh>
    <rPh sb="92" eb="93">
      <t>ハナ</t>
    </rPh>
    <rPh sb="94" eb="95">
      <t>カタ</t>
    </rPh>
    <rPh sb="96" eb="97">
      <t>キ</t>
    </rPh>
    <rPh sb="98" eb="99">
      <t>カタ</t>
    </rPh>
    <rPh sb="105" eb="107">
      <t>コトバ</t>
    </rPh>
    <rPh sb="109" eb="111">
      <t>カツヨウ</t>
    </rPh>
    <rPh sb="113" eb="114">
      <t>ハナ</t>
    </rPh>
    <rPh sb="115" eb="116">
      <t>ア</t>
    </rPh>
    <rPh sb="122" eb="124">
      <t>コウジョウ</t>
    </rPh>
    <rPh sb="125" eb="126">
      <t>ハカ</t>
    </rPh>
    <phoneticPr fontId="1"/>
  </si>
  <si>
    <t>・引き続き，視写プリントや作文，日記指導など，日常的に書く機会を多く設け，書くことに対する苦手意識を減らすための指導を取り入れる。また，段落の構成を考えたり，目的に応じ簡潔に書き表す活動を実践したりするなど，様々な条件に対応した書く力を育てていくようにする。</t>
    <rPh sb="1" eb="2">
      <t>ヒ</t>
    </rPh>
    <rPh sb="3" eb="4">
      <t>ツヅ</t>
    </rPh>
    <rPh sb="6" eb="8">
      <t>シシャ</t>
    </rPh>
    <rPh sb="13" eb="15">
      <t>サクブン</t>
    </rPh>
    <rPh sb="16" eb="18">
      <t>ニッキ</t>
    </rPh>
    <rPh sb="18" eb="20">
      <t>シドウ</t>
    </rPh>
    <rPh sb="23" eb="26">
      <t>ニチジョウテキ</t>
    </rPh>
    <rPh sb="27" eb="28">
      <t>カ</t>
    </rPh>
    <rPh sb="29" eb="31">
      <t>キカイ</t>
    </rPh>
    <rPh sb="32" eb="33">
      <t>オオ</t>
    </rPh>
    <rPh sb="34" eb="35">
      <t>モウ</t>
    </rPh>
    <rPh sb="37" eb="38">
      <t>カ</t>
    </rPh>
    <rPh sb="42" eb="43">
      <t>タイ</t>
    </rPh>
    <rPh sb="45" eb="47">
      <t>ニガテ</t>
    </rPh>
    <rPh sb="47" eb="49">
      <t>イシキ</t>
    </rPh>
    <rPh sb="50" eb="51">
      <t>ヘ</t>
    </rPh>
    <rPh sb="56" eb="58">
      <t>シドウ</t>
    </rPh>
    <rPh sb="59" eb="60">
      <t>ト</t>
    </rPh>
    <rPh sb="61" eb="62">
      <t>イ</t>
    </rPh>
    <rPh sb="68" eb="70">
      <t>ダンラク</t>
    </rPh>
    <rPh sb="71" eb="73">
      <t>コウセイ</t>
    </rPh>
    <rPh sb="74" eb="75">
      <t>カンガ</t>
    </rPh>
    <phoneticPr fontId="1"/>
  </si>
  <si>
    <t>・本校の特色である読書活動にさらに力を入れ，朝の読書の時間の確保や，物語や説明文も含め授業の教材文と同じジャンルの本の推奨など，多様な文章にふれる機会を設定していく。
・説明的文章では，根拠となるキーワードを見つけたり，指示語や接続語の役割に目を付けさせたりしながら，文章の主旨や内容を理解するように指導する。</t>
    <rPh sb="1" eb="3">
      <t>ホンコウ</t>
    </rPh>
    <rPh sb="4" eb="6">
      <t>トクショク</t>
    </rPh>
    <rPh sb="9" eb="11">
      <t>ドクショ</t>
    </rPh>
    <rPh sb="11" eb="13">
      <t>カツドウ</t>
    </rPh>
    <rPh sb="17" eb="18">
      <t>チカラ</t>
    </rPh>
    <rPh sb="19" eb="20">
      <t>イ</t>
    </rPh>
    <rPh sb="22" eb="23">
      <t>アサ</t>
    </rPh>
    <rPh sb="24" eb="26">
      <t>ドクショ</t>
    </rPh>
    <rPh sb="27" eb="29">
      <t>ジカン</t>
    </rPh>
    <rPh sb="30" eb="32">
      <t>カクホ</t>
    </rPh>
    <rPh sb="34" eb="36">
      <t>モノガタリ</t>
    </rPh>
    <rPh sb="37" eb="40">
      <t>セツメイブン</t>
    </rPh>
    <rPh sb="41" eb="42">
      <t>フク</t>
    </rPh>
    <rPh sb="43" eb="45">
      <t>ジュギョウ</t>
    </rPh>
    <rPh sb="46" eb="48">
      <t>キョウザイ</t>
    </rPh>
    <rPh sb="48" eb="49">
      <t>ブン</t>
    </rPh>
    <rPh sb="50" eb="51">
      <t>オナ</t>
    </rPh>
    <rPh sb="57" eb="58">
      <t>ホン</t>
    </rPh>
    <rPh sb="59" eb="61">
      <t>スイショウ</t>
    </rPh>
    <rPh sb="64" eb="66">
      <t>タヨウ</t>
    </rPh>
    <rPh sb="67" eb="69">
      <t>ブンショウ</t>
    </rPh>
    <rPh sb="73" eb="75">
      <t>キカイ</t>
    </rPh>
    <rPh sb="76" eb="78">
      <t>セッテイ</t>
    </rPh>
    <rPh sb="85" eb="88">
      <t>セツメイテキ</t>
    </rPh>
    <rPh sb="88" eb="90">
      <t>ブンショウ</t>
    </rPh>
    <rPh sb="93" eb="95">
      <t>コンキョ</t>
    </rPh>
    <rPh sb="104" eb="105">
      <t>ミ</t>
    </rPh>
    <rPh sb="110" eb="113">
      <t>シジゴ</t>
    </rPh>
    <rPh sb="114" eb="116">
      <t>セツゾク</t>
    </rPh>
    <rPh sb="116" eb="117">
      <t>ゴ</t>
    </rPh>
    <rPh sb="118" eb="120">
      <t>ヤクワリ</t>
    </rPh>
    <rPh sb="121" eb="122">
      <t>メ</t>
    </rPh>
    <rPh sb="123" eb="124">
      <t>ツ</t>
    </rPh>
    <rPh sb="134" eb="136">
      <t>ブンショウ</t>
    </rPh>
    <rPh sb="137" eb="139">
      <t>シュシ</t>
    </rPh>
    <rPh sb="140" eb="142">
      <t>ナイヨウ</t>
    </rPh>
    <rPh sb="143" eb="145">
      <t>リカイ</t>
    </rPh>
    <rPh sb="150" eb="152">
      <t>シドウ</t>
    </rPh>
    <phoneticPr fontId="1"/>
  </si>
  <si>
    <t>　平均正答率は80.2％で，市の平均より7.6ポイント上回った。
○小数や分数の計算問題の正答率は市の正答率より高い項目が多く，特に小数第二位÷小数第一位＝小数第一位の計算の正答率は95.5％で市の正答率より11.2ポイント高い。
●分数の除法の文章問題にあった式を選ぶ問題では，市の平均より4ポイント高かったが，正答率が47.7％と低かった。</t>
    <rPh sb="1" eb="3">
      <t>ヘイキン</t>
    </rPh>
    <rPh sb="3" eb="5">
      <t>セイトウ</t>
    </rPh>
    <rPh sb="5" eb="6">
      <t>リツ</t>
    </rPh>
    <rPh sb="14" eb="15">
      <t>シ</t>
    </rPh>
    <rPh sb="16" eb="18">
      <t>ヘイキン</t>
    </rPh>
    <rPh sb="27" eb="29">
      <t>ウワマワ</t>
    </rPh>
    <rPh sb="34" eb="36">
      <t>ショウスウ</t>
    </rPh>
    <rPh sb="37" eb="39">
      <t>ブンスウ</t>
    </rPh>
    <rPh sb="40" eb="42">
      <t>ケイサン</t>
    </rPh>
    <rPh sb="42" eb="44">
      <t>モンダイ</t>
    </rPh>
    <rPh sb="45" eb="47">
      <t>セイトウ</t>
    </rPh>
    <rPh sb="47" eb="48">
      <t>リツ</t>
    </rPh>
    <rPh sb="49" eb="50">
      <t>シ</t>
    </rPh>
    <rPh sb="51" eb="53">
      <t>セイトウ</t>
    </rPh>
    <rPh sb="53" eb="54">
      <t>リツ</t>
    </rPh>
    <rPh sb="56" eb="57">
      <t>タカ</t>
    </rPh>
    <rPh sb="58" eb="60">
      <t>コウモク</t>
    </rPh>
    <rPh sb="61" eb="62">
      <t>オオ</t>
    </rPh>
    <rPh sb="64" eb="65">
      <t>トク</t>
    </rPh>
    <rPh sb="66" eb="68">
      <t>ショウスウ</t>
    </rPh>
    <rPh sb="68" eb="69">
      <t>ダイ</t>
    </rPh>
    <rPh sb="69" eb="71">
      <t>２イ</t>
    </rPh>
    <rPh sb="72" eb="74">
      <t>ショウスウ</t>
    </rPh>
    <rPh sb="74" eb="75">
      <t>ダイ</t>
    </rPh>
    <rPh sb="75" eb="77">
      <t>１イ</t>
    </rPh>
    <rPh sb="78" eb="80">
      <t>ショウスウ</t>
    </rPh>
    <rPh sb="80" eb="81">
      <t>ダイ</t>
    </rPh>
    <rPh sb="81" eb="83">
      <t>１イ</t>
    </rPh>
    <rPh sb="84" eb="86">
      <t>ケイサン</t>
    </rPh>
    <rPh sb="87" eb="89">
      <t>セイトウ</t>
    </rPh>
    <rPh sb="89" eb="90">
      <t>リツ</t>
    </rPh>
    <rPh sb="97" eb="98">
      <t>シ</t>
    </rPh>
    <rPh sb="99" eb="101">
      <t>セイトウ</t>
    </rPh>
    <rPh sb="101" eb="102">
      <t>リツ</t>
    </rPh>
    <rPh sb="112" eb="113">
      <t>タカ</t>
    </rPh>
    <rPh sb="117" eb="119">
      <t>ブンスウ</t>
    </rPh>
    <rPh sb="120" eb="122">
      <t>ジョホウ</t>
    </rPh>
    <rPh sb="123" eb="125">
      <t>ブンショウ</t>
    </rPh>
    <rPh sb="125" eb="127">
      <t>モンダイ</t>
    </rPh>
    <rPh sb="131" eb="132">
      <t>シキ</t>
    </rPh>
    <rPh sb="133" eb="134">
      <t>エラ</t>
    </rPh>
    <rPh sb="135" eb="137">
      <t>モンダイ</t>
    </rPh>
    <rPh sb="140" eb="141">
      <t>シ</t>
    </rPh>
    <rPh sb="142" eb="144">
      <t>ヘイキン</t>
    </rPh>
    <rPh sb="151" eb="152">
      <t>タカ</t>
    </rPh>
    <rPh sb="157" eb="159">
      <t>セイトウ</t>
    </rPh>
    <rPh sb="159" eb="160">
      <t>リツ</t>
    </rPh>
    <rPh sb="167" eb="168">
      <t>ヒク</t>
    </rPh>
    <phoneticPr fontId="1"/>
  </si>
  <si>
    <t>　平均正答率は79.3％で，市の平均より4.9ポイント高く，すべての問題で正答率が市より上回った。
○直方体を組み合わせた形の面積を求める問題では，正答率が90.9％で市の正答率より7.6ポイント高い。
●正八角形の作図方法から，円の中心のまわりにできる角の大きさと，正八角形の１つの内角の大きさを求める問題では，市の正答率より2.0ポイント高いが，正答率が45.5％と低い。</t>
    <rPh sb="1" eb="3">
      <t>ヘイキン</t>
    </rPh>
    <rPh sb="3" eb="5">
      <t>セイトウ</t>
    </rPh>
    <rPh sb="5" eb="6">
      <t>リツ</t>
    </rPh>
    <rPh sb="14" eb="15">
      <t>シ</t>
    </rPh>
    <rPh sb="16" eb="18">
      <t>ヘイキン</t>
    </rPh>
    <rPh sb="27" eb="28">
      <t>タカ</t>
    </rPh>
    <rPh sb="34" eb="36">
      <t>モンダイ</t>
    </rPh>
    <rPh sb="37" eb="39">
      <t>セイトウ</t>
    </rPh>
    <rPh sb="39" eb="40">
      <t>リツ</t>
    </rPh>
    <rPh sb="41" eb="42">
      <t>シ</t>
    </rPh>
    <rPh sb="44" eb="46">
      <t>ウワマワ</t>
    </rPh>
    <rPh sb="51" eb="54">
      <t>チョクホウタイ</t>
    </rPh>
    <rPh sb="55" eb="56">
      <t>ク</t>
    </rPh>
    <rPh sb="57" eb="58">
      <t>ア</t>
    </rPh>
    <rPh sb="61" eb="62">
      <t>カタチ</t>
    </rPh>
    <rPh sb="63" eb="65">
      <t>メンセキ</t>
    </rPh>
    <rPh sb="66" eb="67">
      <t>モト</t>
    </rPh>
    <rPh sb="69" eb="71">
      <t>モンダイ</t>
    </rPh>
    <rPh sb="74" eb="76">
      <t>セイトウ</t>
    </rPh>
    <rPh sb="76" eb="77">
      <t>リツ</t>
    </rPh>
    <rPh sb="84" eb="85">
      <t>シ</t>
    </rPh>
    <rPh sb="86" eb="88">
      <t>セイトウ</t>
    </rPh>
    <rPh sb="88" eb="89">
      <t>リツ</t>
    </rPh>
    <rPh sb="98" eb="99">
      <t>タカ</t>
    </rPh>
    <rPh sb="103" eb="104">
      <t>セイ</t>
    </rPh>
    <rPh sb="104" eb="107">
      <t>ハチカッケイ</t>
    </rPh>
    <rPh sb="108" eb="110">
      <t>サクズ</t>
    </rPh>
    <rPh sb="110" eb="112">
      <t>ホウホウ</t>
    </rPh>
    <rPh sb="115" eb="116">
      <t>エン</t>
    </rPh>
    <rPh sb="117" eb="119">
      <t>チュウシン</t>
    </rPh>
    <rPh sb="127" eb="128">
      <t>カク</t>
    </rPh>
    <rPh sb="129" eb="130">
      <t>オオ</t>
    </rPh>
    <rPh sb="134" eb="135">
      <t>セイ</t>
    </rPh>
    <rPh sb="135" eb="138">
      <t>ハチカッケイ</t>
    </rPh>
    <rPh sb="142" eb="144">
      <t>ナイカク</t>
    </rPh>
    <rPh sb="145" eb="146">
      <t>オオ</t>
    </rPh>
    <rPh sb="149" eb="150">
      <t>モト</t>
    </rPh>
    <rPh sb="152" eb="154">
      <t>モンダイ</t>
    </rPh>
    <rPh sb="157" eb="158">
      <t>シ</t>
    </rPh>
    <rPh sb="159" eb="161">
      <t>セイトウ</t>
    </rPh>
    <rPh sb="161" eb="162">
      <t>リツ</t>
    </rPh>
    <rPh sb="171" eb="172">
      <t>タカ</t>
    </rPh>
    <rPh sb="175" eb="177">
      <t>セイトウ</t>
    </rPh>
    <rPh sb="177" eb="178">
      <t>リツ</t>
    </rPh>
    <rPh sb="185" eb="186">
      <t>ヒク</t>
    </rPh>
    <phoneticPr fontId="1"/>
  </si>
  <si>
    <t>定着を図るための学習活動の充実</t>
    <rPh sb="0" eb="2">
      <t>テイチャク</t>
    </rPh>
    <rPh sb="3" eb="4">
      <t>ハカ</t>
    </rPh>
    <rPh sb="8" eb="10">
      <t>ガクシュウ</t>
    </rPh>
    <rPh sb="10" eb="12">
      <t>カツドウ</t>
    </rPh>
    <rPh sb="13" eb="15">
      <t>ジュウジツ</t>
    </rPh>
    <phoneticPr fontId="1"/>
  </si>
  <si>
    <t>授業の学び合い活動の充実に向けた工夫</t>
    <rPh sb="0" eb="2">
      <t>ジュギョウ</t>
    </rPh>
    <rPh sb="3" eb="4">
      <t>マナ</t>
    </rPh>
    <rPh sb="5" eb="6">
      <t>ア</t>
    </rPh>
    <rPh sb="7" eb="9">
      <t>カツドウ</t>
    </rPh>
    <rPh sb="10" eb="12">
      <t>ジュウジツ</t>
    </rPh>
    <rPh sb="13" eb="14">
      <t>ム</t>
    </rPh>
    <rPh sb="16" eb="18">
      <t>クフウ</t>
    </rPh>
    <phoneticPr fontId="1"/>
  </si>
  <si>
    <t>家庭学習の習慣化に向けた指導の工夫</t>
    <rPh sb="0" eb="2">
      <t>カテイ</t>
    </rPh>
    <rPh sb="2" eb="4">
      <t>ガクシュウ</t>
    </rPh>
    <rPh sb="5" eb="8">
      <t>シュウカンカ</t>
    </rPh>
    <rPh sb="9" eb="10">
      <t>ム</t>
    </rPh>
    <rPh sb="12" eb="14">
      <t>シドウ</t>
    </rPh>
    <rPh sb="15" eb="17">
      <t>クフウ</t>
    </rPh>
    <phoneticPr fontId="1"/>
  </si>
  <si>
    <t>　「家庭学習の手引き」を活用し，計画的に学習に取り組むよう働きかけるとともに，個別指導により，家庭学習の充実を図る。</t>
    <rPh sb="2" eb="4">
      <t>カテイ</t>
    </rPh>
    <rPh sb="4" eb="6">
      <t>ガクシュウ</t>
    </rPh>
    <rPh sb="7" eb="9">
      <t>テビ</t>
    </rPh>
    <rPh sb="12" eb="14">
      <t>カツヨウ</t>
    </rPh>
    <rPh sb="16" eb="19">
      <t>ケイカクテキ</t>
    </rPh>
    <rPh sb="20" eb="22">
      <t>ガクシュウ</t>
    </rPh>
    <rPh sb="23" eb="24">
      <t>ト</t>
    </rPh>
    <rPh sb="25" eb="26">
      <t>ク</t>
    </rPh>
    <rPh sb="29" eb="30">
      <t>ハタラ</t>
    </rPh>
    <rPh sb="39" eb="41">
      <t>コベツ</t>
    </rPh>
    <rPh sb="41" eb="43">
      <t>シドウ</t>
    </rPh>
    <rPh sb="47" eb="49">
      <t>カテイ</t>
    </rPh>
    <rPh sb="49" eb="51">
      <t>ガクシュウ</t>
    </rPh>
    <rPh sb="52" eb="54">
      <t>ジュウジツ</t>
    </rPh>
    <rPh sb="55" eb="56">
      <t>ハカ</t>
    </rPh>
    <phoneticPr fontId="1"/>
  </si>
  <si>
    <t>　6年生の国語及び算数に関しては，どの領域も市の平均正答率を越えている。算数の「数と計算」の領域では市の平均より7.6ポイント上回り，図から面積と人数の割合を求め，混み具合を考察する問題は，90.9％で市の正答率より12.9ポイント高かった。また，国語の「書くこと」の領域では，市の平均を14.1ポイント上回る高い正答率であったが，説明文の内容から，文章の特徴を的確に捉える問題では，正答率が低かった。</t>
    <rPh sb="2" eb="4">
      <t>ネンセイ</t>
    </rPh>
    <rPh sb="5" eb="7">
      <t>コクゴ</t>
    </rPh>
    <rPh sb="7" eb="8">
      <t>オヨ</t>
    </rPh>
    <rPh sb="9" eb="11">
      <t>サンスウ</t>
    </rPh>
    <rPh sb="12" eb="13">
      <t>カン</t>
    </rPh>
    <rPh sb="19" eb="21">
      <t>リョウイキ</t>
    </rPh>
    <rPh sb="22" eb="23">
      <t>シ</t>
    </rPh>
    <rPh sb="24" eb="26">
      <t>ヘイキン</t>
    </rPh>
    <rPh sb="26" eb="28">
      <t>セイトウ</t>
    </rPh>
    <rPh sb="28" eb="29">
      <t>リツ</t>
    </rPh>
    <rPh sb="30" eb="31">
      <t>コ</t>
    </rPh>
    <rPh sb="82" eb="83">
      <t>コ</t>
    </rPh>
    <rPh sb="84" eb="86">
      <t>グアイ</t>
    </rPh>
    <rPh sb="124" eb="126">
      <t>コクゴ</t>
    </rPh>
    <rPh sb="128" eb="129">
      <t>カ</t>
    </rPh>
    <rPh sb="134" eb="136">
      <t>リョウイキ</t>
    </rPh>
    <rPh sb="139" eb="140">
      <t>シ</t>
    </rPh>
    <rPh sb="141" eb="143">
      <t>ヘイキン</t>
    </rPh>
    <rPh sb="152" eb="154">
      <t>ウワマワ</t>
    </rPh>
    <rPh sb="155" eb="156">
      <t>タカ</t>
    </rPh>
    <rPh sb="157" eb="159">
      <t>セイトウ</t>
    </rPh>
    <rPh sb="159" eb="160">
      <t>リツ</t>
    </rPh>
    <rPh sb="166" eb="169">
      <t>セツメイブン</t>
    </rPh>
    <rPh sb="170" eb="172">
      <t>ナイヨウ</t>
    </rPh>
    <rPh sb="175" eb="177">
      <t>ブンショウ</t>
    </rPh>
    <rPh sb="178" eb="180">
      <t>トクチョウ</t>
    </rPh>
    <rPh sb="181" eb="183">
      <t>テキカク</t>
    </rPh>
    <rPh sb="184" eb="185">
      <t>トラ</t>
    </rPh>
    <rPh sb="187" eb="189">
      <t>モンダイ</t>
    </rPh>
    <rPh sb="192" eb="194">
      <t>セイトウ</t>
    </rPh>
    <rPh sb="194" eb="195">
      <t>リツ</t>
    </rPh>
    <rPh sb="196" eb="197">
      <t>ヒク</t>
    </rPh>
    <phoneticPr fontId="1"/>
  </si>
  <si>
    <t>　授業の学び合い活動において，対話的な活動や振り返り活動などを工夫し，指導過程に取り入れることにより，言語活動の充実や表現力の育成を図る。</t>
    <rPh sb="1" eb="3">
      <t>ジュギョウ</t>
    </rPh>
    <rPh sb="4" eb="5">
      <t>マナ</t>
    </rPh>
    <rPh sb="6" eb="7">
      <t>ア</t>
    </rPh>
    <rPh sb="8" eb="10">
      <t>カツドウ</t>
    </rPh>
    <rPh sb="15" eb="18">
      <t>タイワテキ</t>
    </rPh>
    <rPh sb="19" eb="21">
      <t>カツドウ</t>
    </rPh>
    <rPh sb="22" eb="23">
      <t>フ</t>
    </rPh>
    <rPh sb="24" eb="25">
      <t>カエ</t>
    </rPh>
    <rPh sb="26" eb="28">
      <t>カツドウ</t>
    </rPh>
    <rPh sb="31" eb="33">
      <t>クフウ</t>
    </rPh>
    <rPh sb="35" eb="37">
      <t>シドウ</t>
    </rPh>
    <rPh sb="37" eb="39">
      <t>カテイ</t>
    </rPh>
    <rPh sb="40" eb="41">
      <t>ト</t>
    </rPh>
    <rPh sb="42" eb="43">
      <t>イ</t>
    </rPh>
    <rPh sb="51" eb="53">
      <t>ゲンゴ</t>
    </rPh>
    <rPh sb="53" eb="55">
      <t>カツドウ</t>
    </rPh>
    <rPh sb="56" eb="58">
      <t>ジュウジツ</t>
    </rPh>
    <rPh sb="59" eb="62">
      <t>ヒョウゲンリョク</t>
    </rPh>
    <rPh sb="63" eb="65">
      <t>イクセイ</t>
    </rPh>
    <rPh sb="66" eb="67">
      <t>ハカ</t>
    </rPh>
    <phoneticPr fontId="1"/>
  </si>
  <si>
    <t>　 「宿題はきちんとやっている」の１・２年生の肯定割合は100％に近い高い割合を示し，３．４年生は市とほぼ同程度であった。「自分で計画を立てて家庭学習に取り組んでいる」「授業で習ったことを，その日のうちに復習している」の肯定割合は，５・６年生は市の平均を大きく上回っているが，３・４年生は，市の平均を下回った。</t>
    <rPh sb="20" eb="22">
      <t>ネンセイ</t>
    </rPh>
    <rPh sb="46" eb="48">
      <t>ネンセイ</t>
    </rPh>
    <rPh sb="49" eb="50">
      <t>シ</t>
    </rPh>
    <rPh sb="53" eb="56">
      <t>ドウテイド</t>
    </rPh>
    <rPh sb="62" eb="64">
      <t>ジブン</t>
    </rPh>
    <rPh sb="65" eb="67">
      <t>ケイカク</t>
    </rPh>
    <rPh sb="68" eb="69">
      <t>タ</t>
    </rPh>
    <rPh sb="71" eb="73">
      <t>カテイ</t>
    </rPh>
    <rPh sb="73" eb="75">
      <t>ガクシュウ</t>
    </rPh>
    <rPh sb="76" eb="77">
      <t>ト</t>
    </rPh>
    <rPh sb="78" eb="79">
      <t>ク</t>
    </rPh>
    <rPh sb="85" eb="87">
      <t>ジュギョウ</t>
    </rPh>
    <rPh sb="88" eb="89">
      <t>ナラ</t>
    </rPh>
    <rPh sb="97" eb="98">
      <t>ヒ</t>
    </rPh>
    <rPh sb="102" eb="104">
      <t>フクシュウ</t>
    </rPh>
    <rPh sb="112" eb="114">
      <t>ワリアイ</t>
    </rPh>
    <rPh sb="119" eb="121">
      <t>ネンセイ</t>
    </rPh>
    <rPh sb="122" eb="123">
      <t>シ</t>
    </rPh>
    <rPh sb="124" eb="126">
      <t>ヘイキン</t>
    </rPh>
    <rPh sb="127" eb="128">
      <t>オオ</t>
    </rPh>
    <rPh sb="130" eb="132">
      <t>ウワマワ</t>
    </rPh>
    <rPh sb="141" eb="143">
      <t>ネンセイ</t>
    </rPh>
    <rPh sb="145" eb="146">
      <t>シ</t>
    </rPh>
    <rPh sb="147" eb="149">
      <t>ヘイキン</t>
    </rPh>
    <rPh sb="150" eb="152">
      <t>シタマワ</t>
    </rPh>
    <phoneticPr fontId="1"/>
  </si>
  <si>
    <t>・国・県・市の調査結果から，５・６年生の「書くこと」については，平均正答率が高い。視写プリントや作文・日記指導等を継続してきたことにより，書くことに抵抗なく取り組むようになったと考える。今後もプリント等を活用し，目的をもって文章を書く機会を意図的に取り入れていく。
・「話すこと・聞くこと」についての平均正答率は，学年の差があった。今後，対話的な学びを意図的に取り入れたり，言語活動の充実や表現力の育成を図ったりしていきたい。
・家庭学習について，「宿題をきちんとやっている」「自分で計画を立てて家庭学習に取り組んでいる」の肯定割合は市の平均を大きく上回っている学年が多く，本校で実施している家庭学習の取組みの成果が表れてきていると考える。学力の定着を図るためにも，今後も継続して宿題の内容を充実させたり，効果的な自主学習の取組みについての例を提示したりするなどして，家庭と連携をしながら家庭学習の充実に努めていきたい。</t>
    <rPh sb="1" eb="2">
      <t>クニ</t>
    </rPh>
    <rPh sb="3" eb="4">
      <t>ケン</t>
    </rPh>
    <rPh sb="5" eb="6">
      <t>シ</t>
    </rPh>
    <rPh sb="7" eb="9">
      <t>チョウサ</t>
    </rPh>
    <rPh sb="9" eb="11">
      <t>ケッカ</t>
    </rPh>
    <rPh sb="17" eb="19">
      <t>ネンセイ</t>
    </rPh>
    <rPh sb="21" eb="22">
      <t>カ</t>
    </rPh>
    <rPh sb="32" eb="34">
      <t>ヘイキン</t>
    </rPh>
    <rPh sb="34" eb="36">
      <t>セイトウ</t>
    </rPh>
    <rPh sb="36" eb="37">
      <t>リツ</t>
    </rPh>
    <rPh sb="38" eb="39">
      <t>タカ</t>
    </rPh>
    <rPh sb="41" eb="43">
      <t>シシャ</t>
    </rPh>
    <rPh sb="48" eb="50">
      <t>サクブン</t>
    </rPh>
    <rPh sb="51" eb="53">
      <t>ニッキ</t>
    </rPh>
    <rPh sb="53" eb="55">
      <t>シドウ</t>
    </rPh>
    <rPh sb="55" eb="56">
      <t>トウ</t>
    </rPh>
    <rPh sb="57" eb="59">
      <t>ケイゾク</t>
    </rPh>
    <rPh sb="69" eb="70">
      <t>カ</t>
    </rPh>
    <rPh sb="74" eb="76">
      <t>テイコウ</t>
    </rPh>
    <rPh sb="78" eb="79">
      <t>ト</t>
    </rPh>
    <rPh sb="80" eb="81">
      <t>ク</t>
    </rPh>
    <rPh sb="89" eb="90">
      <t>カンガ</t>
    </rPh>
    <rPh sb="93" eb="95">
      <t>コンゴ</t>
    </rPh>
    <rPh sb="100" eb="101">
      <t>トウ</t>
    </rPh>
    <rPh sb="102" eb="104">
      <t>カツヨウ</t>
    </rPh>
    <rPh sb="106" eb="108">
      <t>モクテキ</t>
    </rPh>
    <rPh sb="112" eb="114">
      <t>ブンショウ</t>
    </rPh>
    <rPh sb="115" eb="116">
      <t>カ</t>
    </rPh>
    <rPh sb="117" eb="119">
      <t>キカイ</t>
    </rPh>
    <rPh sb="120" eb="123">
      <t>イトテキ</t>
    </rPh>
    <rPh sb="124" eb="125">
      <t>ト</t>
    </rPh>
    <rPh sb="126" eb="127">
      <t>イ</t>
    </rPh>
    <rPh sb="135" eb="136">
      <t>ハナ</t>
    </rPh>
    <rPh sb="140" eb="141">
      <t>キ</t>
    </rPh>
    <rPh sb="150" eb="152">
      <t>ヘイキン</t>
    </rPh>
    <rPh sb="152" eb="154">
      <t>セイトウ</t>
    </rPh>
    <rPh sb="154" eb="155">
      <t>リツ</t>
    </rPh>
    <rPh sb="157" eb="159">
      <t>ガクネン</t>
    </rPh>
    <rPh sb="160" eb="161">
      <t>サ</t>
    </rPh>
    <rPh sb="166" eb="168">
      <t>コンゴ</t>
    </rPh>
    <rPh sb="169" eb="172">
      <t>タイワテキ</t>
    </rPh>
    <rPh sb="173" eb="174">
      <t>マナ</t>
    </rPh>
    <rPh sb="176" eb="179">
      <t>イトテキ</t>
    </rPh>
    <rPh sb="180" eb="181">
      <t>ト</t>
    </rPh>
    <rPh sb="182" eb="183">
      <t>イ</t>
    </rPh>
    <rPh sb="187" eb="189">
      <t>ゲンゴ</t>
    </rPh>
    <rPh sb="189" eb="191">
      <t>カツドウ</t>
    </rPh>
    <rPh sb="192" eb="194">
      <t>ジュウジツ</t>
    </rPh>
    <rPh sb="195" eb="198">
      <t>ヒョウゲンリョク</t>
    </rPh>
    <rPh sb="199" eb="201">
      <t>イクセイ</t>
    </rPh>
    <rPh sb="202" eb="203">
      <t>ハカ</t>
    </rPh>
    <rPh sb="215" eb="217">
      <t>カテイ</t>
    </rPh>
    <rPh sb="217" eb="219">
      <t>ガクシュウ</t>
    </rPh>
    <rPh sb="225" eb="227">
      <t>シュクダイ</t>
    </rPh>
    <rPh sb="239" eb="241">
      <t>ジブン</t>
    </rPh>
    <rPh sb="242" eb="244">
      <t>ケイカク</t>
    </rPh>
    <rPh sb="245" eb="246">
      <t>タ</t>
    </rPh>
    <rPh sb="248" eb="250">
      <t>カテイ</t>
    </rPh>
    <rPh sb="250" eb="252">
      <t>ガクシュウ</t>
    </rPh>
    <rPh sb="253" eb="254">
      <t>ト</t>
    </rPh>
    <rPh sb="255" eb="256">
      <t>ク</t>
    </rPh>
    <rPh sb="262" eb="264">
      <t>コウテイ</t>
    </rPh>
    <rPh sb="264" eb="266">
      <t>ワリアイ</t>
    </rPh>
    <rPh sb="267" eb="268">
      <t>シ</t>
    </rPh>
    <rPh sb="269" eb="271">
      <t>ヘイキン</t>
    </rPh>
    <rPh sb="272" eb="273">
      <t>オオ</t>
    </rPh>
    <rPh sb="275" eb="277">
      <t>ウワマワ</t>
    </rPh>
    <rPh sb="281" eb="283">
      <t>ガクネン</t>
    </rPh>
    <rPh sb="284" eb="285">
      <t>オオ</t>
    </rPh>
    <rPh sb="287" eb="289">
      <t>ホンコウ</t>
    </rPh>
    <rPh sb="290" eb="292">
      <t>ジッシ</t>
    </rPh>
    <rPh sb="296" eb="298">
      <t>カテイ</t>
    </rPh>
    <rPh sb="298" eb="300">
      <t>ガクシュウ</t>
    </rPh>
    <rPh sb="301" eb="303">
      <t>トリク</t>
    </rPh>
    <rPh sb="305" eb="307">
      <t>セイカ</t>
    </rPh>
    <rPh sb="308" eb="309">
      <t>アラワ</t>
    </rPh>
    <rPh sb="316" eb="317">
      <t>カンガ</t>
    </rPh>
    <rPh sb="320" eb="322">
      <t>ガクリョク</t>
    </rPh>
    <rPh sb="323" eb="325">
      <t>テイチャク</t>
    </rPh>
    <rPh sb="326" eb="327">
      <t>ハカ</t>
    </rPh>
    <rPh sb="333" eb="335">
      <t>コンゴ</t>
    </rPh>
    <rPh sb="336" eb="338">
      <t>ケイゾク</t>
    </rPh>
    <rPh sb="340" eb="342">
      <t>シュクダイ</t>
    </rPh>
    <rPh sb="343" eb="345">
      <t>ナイヨウ</t>
    </rPh>
    <rPh sb="346" eb="348">
      <t>ジュウジツ</t>
    </rPh>
    <rPh sb="353" eb="356">
      <t>コウカテキ</t>
    </rPh>
    <rPh sb="357" eb="359">
      <t>ジシュ</t>
    </rPh>
    <rPh sb="359" eb="361">
      <t>ガクシュウ</t>
    </rPh>
    <rPh sb="362" eb="364">
      <t>トリク</t>
    </rPh>
    <rPh sb="370" eb="371">
      <t>レイ</t>
    </rPh>
    <rPh sb="372" eb="374">
      <t>テイジ</t>
    </rPh>
    <rPh sb="384" eb="386">
      <t>カテイ</t>
    </rPh>
    <rPh sb="387" eb="389">
      <t>レンケイ</t>
    </rPh>
    <rPh sb="394" eb="396">
      <t>カテイ</t>
    </rPh>
    <rPh sb="396" eb="398">
      <t>ガクシュウ</t>
    </rPh>
    <rPh sb="399" eb="401">
      <t>ジュウジツ</t>
    </rPh>
    <rPh sb="402" eb="403">
      <t>ツト</t>
    </rPh>
    <phoneticPr fontId="1"/>
  </si>
  <si>
    <t>　「グループなどの話し合いに自分から進んで参加している」は，４・５・６年生は市の肯定割合を5ポイント以上上回っているが，下学年は同程度か下回っていた。また，「根拠をあげながら話すこと（3年生以上）」についても肯定割合が低い学年があった。
　「ふだんから『ふしぎだな・なぜだろう』と感じることがある」の質問は，昨年は市の肯定的回答を下回った学年があったが，今年度はどの学年も市の平均を大きく上回った。</t>
    <rPh sb="9" eb="10">
      <t>ハナ</t>
    </rPh>
    <rPh sb="11" eb="12">
      <t>ア</t>
    </rPh>
    <rPh sb="14" eb="16">
      <t>ジブン</t>
    </rPh>
    <rPh sb="18" eb="19">
      <t>スス</t>
    </rPh>
    <rPh sb="21" eb="23">
      <t>サンカ</t>
    </rPh>
    <rPh sb="35" eb="37">
      <t>ネンセイ</t>
    </rPh>
    <rPh sb="38" eb="39">
      <t>シ</t>
    </rPh>
    <rPh sb="42" eb="44">
      <t>ワリアイ</t>
    </rPh>
    <rPh sb="50" eb="52">
      <t>イジョウ</t>
    </rPh>
    <rPh sb="52" eb="54">
      <t>ウワマワ</t>
    </rPh>
    <rPh sb="60" eb="62">
      <t>カガク</t>
    </rPh>
    <rPh sb="62" eb="63">
      <t>ネン</t>
    </rPh>
    <rPh sb="68" eb="69">
      <t>シタ</t>
    </rPh>
    <rPh sb="69" eb="70">
      <t>マワ</t>
    </rPh>
    <rPh sb="79" eb="81">
      <t>コンキョ</t>
    </rPh>
    <rPh sb="87" eb="88">
      <t>ハナ</t>
    </rPh>
    <rPh sb="93" eb="97">
      <t>ネンセイイジョウ</t>
    </rPh>
    <rPh sb="104" eb="106">
      <t>コウテイ</t>
    </rPh>
    <rPh sb="106" eb="108">
      <t>ワリアイ</t>
    </rPh>
    <rPh sb="109" eb="110">
      <t>ヒク</t>
    </rPh>
    <rPh sb="111" eb="113">
      <t>ガクネン</t>
    </rPh>
    <rPh sb="140" eb="141">
      <t>カン</t>
    </rPh>
    <rPh sb="150" eb="152">
      <t>シツモン</t>
    </rPh>
    <rPh sb="154" eb="156">
      <t>サクネン</t>
    </rPh>
    <rPh sb="157" eb="158">
      <t>シ</t>
    </rPh>
    <rPh sb="159" eb="162">
      <t>コウテイテキ</t>
    </rPh>
    <rPh sb="162" eb="164">
      <t>カイトウ</t>
    </rPh>
    <rPh sb="165" eb="167">
      <t>シタマワ</t>
    </rPh>
    <rPh sb="169" eb="171">
      <t>ガクネン</t>
    </rPh>
    <rPh sb="177" eb="180">
      <t>コンネンド</t>
    </rPh>
    <rPh sb="183" eb="185">
      <t>ガクネン</t>
    </rPh>
    <rPh sb="186" eb="187">
      <t>シ</t>
    </rPh>
    <rPh sb="188" eb="190">
      <t>ヘイキン</t>
    </rPh>
    <rPh sb="191" eb="192">
      <t>オオ</t>
    </rPh>
    <rPh sb="194" eb="196">
      <t>ウワマワ</t>
    </rPh>
    <phoneticPr fontId="1"/>
  </si>
  <si>
    <t>　平均正答率は84.8％で，市の平均を14.1ポイント上回った。
○自分の意見とその理由を明確にして書く問題の正答率は95.5％で，市の正答率を13.1ポイント上回った。また，段落の役割について理解し２段落構成で文章を書く問題では，市の正答率を20.8ポイントと大きく上回り，正答率は86.4％だった。</t>
    <rPh sb="1" eb="3">
      <t>ヘイキン</t>
    </rPh>
    <rPh sb="3" eb="5">
      <t>セイトウ</t>
    </rPh>
    <rPh sb="5" eb="6">
      <t>リツ</t>
    </rPh>
    <rPh sb="14" eb="15">
      <t>シ</t>
    </rPh>
    <rPh sb="16" eb="18">
      <t>ヘイキン</t>
    </rPh>
    <rPh sb="27" eb="29">
      <t>ウワマワ</t>
    </rPh>
    <phoneticPr fontId="1"/>
  </si>
  <si>
    <t>　平均正答率は70.0％で，市の平均より4.3ポイント上回った。
○日本の周辺の国と領土の端について理解する問題の正答率は68.2％で，市の正答率より5.6ポイント高い。</t>
    <rPh sb="1" eb="3">
      <t>ヘイキン</t>
    </rPh>
    <rPh sb="3" eb="5">
      <t>セイトウ</t>
    </rPh>
    <rPh sb="5" eb="6">
      <t>リツ</t>
    </rPh>
    <rPh sb="14" eb="15">
      <t>シ</t>
    </rPh>
    <rPh sb="16" eb="18">
      <t>ヘイキン</t>
    </rPh>
    <rPh sb="27" eb="29">
      <t>ウワマワ</t>
    </rPh>
    <rPh sb="34" eb="36">
      <t>ニホン</t>
    </rPh>
    <rPh sb="37" eb="39">
      <t>シュウヘン</t>
    </rPh>
    <rPh sb="40" eb="41">
      <t>クニ</t>
    </rPh>
    <rPh sb="42" eb="44">
      <t>リョウド</t>
    </rPh>
    <rPh sb="45" eb="46">
      <t>ハシ</t>
    </rPh>
    <rPh sb="50" eb="52">
      <t>リカイ</t>
    </rPh>
    <rPh sb="54" eb="56">
      <t>モンダイ</t>
    </rPh>
    <rPh sb="57" eb="59">
      <t>セイトウ</t>
    </rPh>
    <rPh sb="59" eb="60">
      <t>リツ</t>
    </rPh>
    <rPh sb="68" eb="69">
      <t>シ</t>
    </rPh>
    <rPh sb="70" eb="72">
      <t>セイトウ</t>
    </rPh>
    <rPh sb="72" eb="73">
      <t>リツ</t>
    </rPh>
    <rPh sb="82" eb="83">
      <t>タカ</t>
    </rPh>
    <phoneticPr fontId="1"/>
  </si>
  <si>
    <t>　平均正答率は92.0％で，市の平均より5.9ポイント上回った。
○資料や地図を読み取る問題の正答率は高い。特に，米づくりの作業の理解をもとに資料を読み取る問題の正答率は，市の正答率より10.6ポイント高い。
●資料から読み取ったことを，自分の言葉で表現することに課題が見られる。</t>
    <rPh sb="1" eb="3">
      <t>ヘイキン</t>
    </rPh>
    <rPh sb="3" eb="5">
      <t>セイトウ</t>
    </rPh>
    <rPh sb="5" eb="6">
      <t>リツ</t>
    </rPh>
    <rPh sb="14" eb="15">
      <t>シ</t>
    </rPh>
    <rPh sb="16" eb="18">
      <t>ヘイキン</t>
    </rPh>
    <rPh sb="27" eb="29">
      <t>ウワマワ</t>
    </rPh>
    <rPh sb="34" eb="36">
      <t>シリョウ</t>
    </rPh>
    <rPh sb="37" eb="39">
      <t>チズ</t>
    </rPh>
    <rPh sb="40" eb="41">
      <t>ヨ</t>
    </rPh>
    <rPh sb="42" eb="43">
      <t>ト</t>
    </rPh>
    <rPh sb="44" eb="46">
      <t>モンダイ</t>
    </rPh>
    <rPh sb="47" eb="49">
      <t>セイトウ</t>
    </rPh>
    <rPh sb="49" eb="50">
      <t>リツ</t>
    </rPh>
    <rPh sb="51" eb="52">
      <t>タカ</t>
    </rPh>
    <rPh sb="54" eb="55">
      <t>トク</t>
    </rPh>
    <rPh sb="57" eb="58">
      <t>コメ</t>
    </rPh>
    <rPh sb="62" eb="64">
      <t>サギョウ</t>
    </rPh>
    <rPh sb="65" eb="67">
      <t>リカイ</t>
    </rPh>
    <rPh sb="71" eb="73">
      <t>シリョウ</t>
    </rPh>
    <rPh sb="74" eb="75">
      <t>ヨ</t>
    </rPh>
    <rPh sb="76" eb="77">
      <t>ト</t>
    </rPh>
    <rPh sb="78" eb="80">
      <t>モンダイ</t>
    </rPh>
    <rPh sb="81" eb="84">
      <t>セイトウリツ</t>
    </rPh>
    <rPh sb="86" eb="87">
      <t>シ</t>
    </rPh>
    <rPh sb="88" eb="91">
      <t>セイトウリツ</t>
    </rPh>
    <rPh sb="101" eb="102">
      <t>タカ</t>
    </rPh>
    <rPh sb="106" eb="108">
      <t>シリョウ</t>
    </rPh>
    <rPh sb="110" eb="111">
      <t>ヨ</t>
    </rPh>
    <rPh sb="112" eb="113">
      <t>ト</t>
    </rPh>
    <rPh sb="119" eb="121">
      <t>ジブン</t>
    </rPh>
    <rPh sb="122" eb="124">
      <t>コトバ</t>
    </rPh>
    <rPh sb="125" eb="127">
      <t>ヒョウゲン</t>
    </rPh>
    <rPh sb="132" eb="134">
      <t>カダイ</t>
    </rPh>
    <rPh sb="135" eb="136">
      <t>ミ</t>
    </rPh>
    <phoneticPr fontId="1"/>
  </si>
  <si>
    <t>・米づくりについては，田植えや稲刈りと連携させて学習に取り組み，経験とともに知識を身に付けられるようにしていく。
・日本の農業や水産業に関するニュースを積極的に取り上げ，身近に考える機会を設けていく。</t>
    <rPh sb="1" eb="2">
      <t>コメ</t>
    </rPh>
    <rPh sb="11" eb="13">
      <t>タウ</t>
    </rPh>
    <rPh sb="15" eb="17">
      <t>イネカ</t>
    </rPh>
    <rPh sb="19" eb="21">
      <t>レンケイ</t>
    </rPh>
    <rPh sb="24" eb="26">
      <t>ガクシュウ</t>
    </rPh>
    <rPh sb="27" eb="28">
      <t>ト</t>
    </rPh>
    <rPh sb="29" eb="30">
      <t>ク</t>
    </rPh>
    <rPh sb="32" eb="34">
      <t>ケイケン</t>
    </rPh>
    <rPh sb="38" eb="40">
      <t>チシキ</t>
    </rPh>
    <rPh sb="41" eb="42">
      <t>ミ</t>
    </rPh>
    <rPh sb="43" eb="44">
      <t>ツ</t>
    </rPh>
    <rPh sb="58" eb="60">
      <t>ニホン</t>
    </rPh>
    <rPh sb="61" eb="63">
      <t>ノウギョウ</t>
    </rPh>
    <rPh sb="64" eb="67">
      <t>スイサンギョウ</t>
    </rPh>
    <rPh sb="68" eb="69">
      <t>カン</t>
    </rPh>
    <rPh sb="76" eb="79">
      <t>セッキョクテキ</t>
    </rPh>
    <rPh sb="80" eb="81">
      <t>ト</t>
    </rPh>
    <rPh sb="82" eb="83">
      <t>ア</t>
    </rPh>
    <rPh sb="85" eb="87">
      <t>ミヂカ</t>
    </rPh>
    <rPh sb="88" eb="89">
      <t>カンガ</t>
    </rPh>
    <rPh sb="91" eb="93">
      <t>キカイ</t>
    </rPh>
    <rPh sb="94" eb="95">
      <t>モウ</t>
    </rPh>
    <phoneticPr fontId="1"/>
  </si>
  <si>
    <t>　平均正答率は93.2％で，市の平均より7.8ポイント上回った。
○電気自動車とガソリンカーを比較した問題の正答率が90.9％と，市の平均より12.5ポイントも高い。環境に配慮した自動車への関心が高いと見られる。</t>
    <rPh sb="1" eb="6">
      <t>ヘイキンセイトウリツ</t>
    </rPh>
    <rPh sb="14" eb="15">
      <t>シ</t>
    </rPh>
    <rPh sb="16" eb="18">
      <t>ヘイキン</t>
    </rPh>
    <rPh sb="27" eb="29">
      <t>ウワマワ</t>
    </rPh>
    <rPh sb="34" eb="36">
      <t>デンキ</t>
    </rPh>
    <rPh sb="36" eb="39">
      <t>ジドウシャ</t>
    </rPh>
    <rPh sb="47" eb="49">
      <t>ヒカク</t>
    </rPh>
    <rPh sb="51" eb="53">
      <t>モンダイ</t>
    </rPh>
    <rPh sb="54" eb="57">
      <t>セイトウリツ</t>
    </rPh>
    <rPh sb="65" eb="66">
      <t>シ</t>
    </rPh>
    <rPh sb="67" eb="69">
      <t>ヘイキン</t>
    </rPh>
    <rPh sb="80" eb="81">
      <t>タカ</t>
    </rPh>
    <rPh sb="83" eb="85">
      <t>カンキョウ</t>
    </rPh>
    <rPh sb="86" eb="88">
      <t>ハイリョ</t>
    </rPh>
    <rPh sb="90" eb="93">
      <t>ジドウシャ</t>
    </rPh>
    <rPh sb="95" eb="97">
      <t>カンシン</t>
    </rPh>
    <rPh sb="98" eb="99">
      <t>タカ</t>
    </rPh>
    <rPh sb="101" eb="102">
      <t>ミ</t>
    </rPh>
    <phoneticPr fontId="1"/>
  </si>
  <si>
    <t>・身の回りには様々な工業製品があることを意識できるよう，日常生活の中で話題として取り上げるようにする。
・自動車開発のニュースや宣伝などを取り上げることで，企業の環境への配慮を知る機会を増やしていく。</t>
    <rPh sb="1" eb="2">
      <t>ミ</t>
    </rPh>
    <rPh sb="3" eb="4">
      <t>マワ</t>
    </rPh>
    <rPh sb="7" eb="9">
      <t>サマザマ</t>
    </rPh>
    <rPh sb="10" eb="12">
      <t>コウギョウ</t>
    </rPh>
    <rPh sb="12" eb="14">
      <t>セイヒン</t>
    </rPh>
    <rPh sb="20" eb="22">
      <t>イシキ</t>
    </rPh>
    <rPh sb="28" eb="30">
      <t>ニチジョウ</t>
    </rPh>
    <rPh sb="30" eb="32">
      <t>セイカツ</t>
    </rPh>
    <rPh sb="33" eb="34">
      <t>ナカ</t>
    </rPh>
    <rPh sb="35" eb="37">
      <t>ワダイ</t>
    </rPh>
    <rPh sb="40" eb="41">
      <t>ト</t>
    </rPh>
    <rPh sb="42" eb="43">
      <t>ア</t>
    </rPh>
    <rPh sb="53" eb="56">
      <t>ジドウシャ</t>
    </rPh>
    <rPh sb="56" eb="58">
      <t>カイハツ</t>
    </rPh>
    <rPh sb="64" eb="66">
      <t>センデン</t>
    </rPh>
    <rPh sb="69" eb="70">
      <t>ト</t>
    </rPh>
    <rPh sb="71" eb="72">
      <t>ア</t>
    </rPh>
    <rPh sb="78" eb="80">
      <t>キギョウ</t>
    </rPh>
    <rPh sb="81" eb="83">
      <t>カンキョウ</t>
    </rPh>
    <rPh sb="85" eb="87">
      <t>ハイリョ</t>
    </rPh>
    <rPh sb="88" eb="89">
      <t>シ</t>
    </rPh>
    <rPh sb="90" eb="92">
      <t>キカイ</t>
    </rPh>
    <rPh sb="93" eb="94">
      <t>フ</t>
    </rPh>
    <phoneticPr fontId="1"/>
  </si>
  <si>
    <t>　平均正答率は85.2％で，市の平均より6.6ポイント高い。
○インターネットを通しての情報の正しい受け取り方を答える問題の正答率は100％であった。まなびポケットの利用に際して行った授業や，日常的な情報リテラシーの指導が身に付いてきていると考えられる。</t>
    <rPh sb="1" eb="3">
      <t>ヘイキン</t>
    </rPh>
    <rPh sb="3" eb="5">
      <t>セイトウ</t>
    </rPh>
    <rPh sb="5" eb="6">
      <t>リツ</t>
    </rPh>
    <rPh sb="14" eb="15">
      <t>シ</t>
    </rPh>
    <rPh sb="16" eb="18">
      <t>ヘイキン</t>
    </rPh>
    <rPh sb="27" eb="28">
      <t>タカ</t>
    </rPh>
    <rPh sb="40" eb="41">
      <t>トオ</t>
    </rPh>
    <rPh sb="44" eb="46">
      <t>ジョウホウ</t>
    </rPh>
    <rPh sb="47" eb="48">
      <t>タダ</t>
    </rPh>
    <rPh sb="50" eb="51">
      <t>ウ</t>
    </rPh>
    <rPh sb="52" eb="53">
      <t>ト</t>
    </rPh>
    <rPh sb="54" eb="55">
      <t>カタ</t>
    </rPh>
    <rPh sb="56" eb="57">
      <t>コタ</t>
    </rPh>
    <rPh sb="59" eb="61">
      <t>モンダイ</t>
    </rPh>
    <rPh sb="62" eb="64">
      <t>セイトウ</t>
    </rPh>
    <rPh sb="64" eb="65">
      <t>リツ</t>
    </rPh>
    <rPh sb="83" eb="85">
      <t>リヨウ</t>
    </rPh>
    <rPh sb="86" eb="87">
      <t>サイ</t>
    </rPh>
    <rPh sb="89" eb="90">
      <t>オコナ</t>
    </rPh>
    <rPh sb="92" eb="94">
      <t>ジュギョウ</t>
    </rPh>
    <rPh sb="96" eb="99">
      <t>ニチジョウテキ</t>
    </rPh>
    <rPh sb="100" eb="102">
      <t>ジョウホウ</t>
    </rPh>
    <rPh sb="108" eb="110">
      <t>シドウ</t>
    </rPh>
    <rPh sb="111" eb="112">
      <t>ミ</t>
    </rPh>
    <rPh sb="113" eb="114">
      <t>ツ</t>
    </rPh>
    <rPh sb="121" eb="122">
      <t>カンガ</t>
    </rPh>
    <phoneticPr fontId="1"/>
  </si>
  <si>
    <t>・インターネットを利用する際の注意やマナーなど，日常的に情報リテラシーに触れることで，使える知識にしていく。</t>
    <rPh sb="9" eb="11">
      <t>リヨウ</t>
    </rPh>
    <rPh sb="13" eb="14">
      <t>サイ</t>
    </rPh>
    <rPh sb="15" eb="17">
      <t>チュウイ</t>
    </rPh>
    <rPh sb="24" eb="27">
      <t>ニチジョウテキ</t>
    </rPh>
    <rPh sb="28" eb="30">
      <t>ジョウホウ</t>
    </rPh>
    <rPh sb="36" eb="37">
      <t>フ</t>
    </rPh>
    <rPh sb="43" eb="44">
      <t>ツカ</t>
    </rPh>
    <rPh sb="46" eb="48">
      <t>チシキ</t>
    </rPh>
    <phoneticPr fontId="1"/>
  </si>
  <si>
    <t xml:space="preserve">　平均正答率は71.6％で，市の平均より3.6ポイント下回った。
○三審制に着目して，国民の人権を守るための裁判のしくみについての問題では，市の平均をやや上回った。
●日本国憲法，国会に関する問題は，いずれも市の平均正答率を下回った。
</t>
    <rPh sb="1" eb="6">
      <t>ヘイキンセイトウリツ</t>
    </rPh>
    <rPh sb="14" eb="15">
      <t>シ</t>
    </rPh>
    <rPh sb="16" eb="18">
      <t>ヘイキン</t>
    </rPh>
    <rPh sb="27" eb="29">
      <t>シタマワ</t>
    </rPh>
    <rPh sb="34" eb="37">
      <t>サンシンセイ</t>
    </rPh>
    <rPh sb="38" eb="40">
      <t>チャクモク</t>
    </rPh>
    <rPh sb="43" eb="45">
      <t>コクミン</t>
    </rPh>
    <rPh sb="46" eb="48">
      <t>ジンケン</t>
    </rPh>
    <rPh sb="49" eb="50">
      <t>マモ</t>
    </rPh>
    <rPh sb="54" eb="56">
      <t>サイバン</t>
    </rPh>
    <rPh sb="65" eb="67">
      <t>モンダイ</t>
    </rPh>
    <rPh sb="70" eb="71">
      <t>シ</t>
    </rPh>
    <rPh sb="72" eb="74">
      <t>ヘイキン</t>
    </rPh>
    <rPh sb="77" eb="79">
      <t>ウワマワ</t>
    </rPh>
    <rPh sb="84" eb="86">
      <t>ニホン</t>
    </rPh>
    <rPh sb="86" eb="87">
      <t>コク</t>
    </rPh>
    <rPh sb="87" eb="89">
      <t>ケンポウ</t>
    </rPh>
    <rPh sb="90" eb="92">
      <t>コッカイ</t>
    </rPh>
    <rPh sb="93" eb="94">
      <t>カン</t>
    </rPh>
    <rPh sb="96" eb="98">
      <t>モンダイ</t>
    </rPh>
    <rPh sb="104" eb="105">
      <t>シ</t>
    </rPh>
    <rPh sb="106" eb="108">
      <t>ヘイキン</t>
    </rPh>
    <rPh sb="108" eb="110">
      <t>セイトウ</t>
    </rPh>
    <rPh sb="110" eb="111">
      <t>リツ</t>
    </rPh>
    <rPh sb="112" eb="114">
      <t>シタマワ</t>
    </rPh>
    <phoneticPr fontId="1"/>
  </si>
  <si>
    <t>・基礎基本の学力が定着するよう，振り返る場を計画的に設け，知識の定着を図るようにしていく。
・国会や内閣に関するニュース，時事の話題を取り上げることで，実感をもって学ぶことができるようにしていく。</t>
    <rPh sb="1" eb="3">
      <t>キソ</t>
    </rPh>
    <rPh sb="3" eb="5">
      <t>キホン</t>
    </rPh>
    <rPh sb="6" eb="8">
      <t>ガクリョク</t>
    </rPh>
    <rPh sb="9" eb="11">
      <t>テイチャク</t>
    </rPh>
    <rPh sb="16" eb="17">
      <t>フ</t>
    </rPh>
    <rPh sb="18" eb="19">
      <t>カエ</t>
    </rPh>
    <rPh sb="20" eb="21">
      <t>バ</t>
    </rPh>
    <rPh sb="22" eb="25">
      <t>ケイカクテキ</t>
    </rPh>
    <rPh sb="26" eb="27">
      <t>モウ</t>
    </rPh>
    <rPh sb="29" eb="31">
      <t>チシキ</t>
    </rPh>
    <rPh sb="32" eb="34">
      <t>テイチャク</t>
    </rPh>
    <rPh sb="35" eb="36">
      <t>ハカ</t>
    </rPh>
    <rPh sb="47" eb="49">
      <t>コッカイ</t>
    </rPh>
    <rPh sb="50" eb="52">
      <t>ナイカク</t>
    </rPh>
    <rPh sb="53" eb="54">
      <t>カン</t>
    </rPh>
    <rPh sb="61" eb="63">
      <t>ジジ</t>
    </rPh>
    <rPh sb="64" eb="66">
      <t>ワダイ</t>
    </rPh>
    <rPh sb="67" eb="68">
      <t>ト</t>
    </rPh>
    <rPh sb="69" eb="70">
      <t>ア</t>
    </rPh>
    <rPh sb="76" eb="78">
      <t>ジッカン</t>
    </rPh>
    <rPh sb="82" eb="83">
      <t>マナ</t>
    </rPh>
    <phoneticPr fontId="1"/>
  </si>
  <si>
    <t>　平均正答率は74.1％で，市の平均より3.0ポイント上回った。
○日本地図を見ながら，前方後円墳の分布の資料を読み取る問題の正答率は，市の平均を10.8ポイント上回っている。
●平安時代，鎌倉時代に誰がどのような政治を行ったのか問われる問題の正答率は，市の平均を下回った。</t>
    <rPh sb="1" eb="6">
      <t>ヘイキンセイトウリツ</t>
    </rPh>
    <rPh sb="14" eb="15">
      <t>シ</t>
    </rPh>
    <rPh sb="16" eb="18">
      <t>ヘイキン</t>
    </rPh>
    <rPh sb="27" eb="29">
      <t>ウワマワ</t>
    </rPh>
    <rPh sb="34" eb="36">
      <t>ニホン</t>
    </rPh>
    <rPh sb="36" eb="38">
      <t>チズ</t>
    </rPh>
    <rPh sb="39" eb="40">
      <t>ミ</t>
    </rPh>
    <rPh sb="44" eb="49">
      <t>ゼンポウコウエンフン</t>
    </rPh>
    <rPh sb="50" eb="52">
      <t>ブンプ</t>
    </rPh>
    <rPh sb="53" eb="55">
      <t>シリョウ</t>
    </rPh>
    <rPh sb="56" eb="57">
      <t>ヨ</t>
    </rPh>
    <rPh sb="58" eb="59">
      <t>ト</t>
    </rPh>
    <rPh sb="60" eb="62">
      <t>モンダイ</t>
    </rPh>
    <rPh sb="63" eb="65">
      <t>セイトウ</t>
    </rPh>
    <rPh sb="65" eb="66">
      <t>リツ</t>
    </rPh>
    <rPh sb="68" eb="69">
      <t>シ</t>
    </rPh>
    <rPh sb="70" eb="72">
      <t>ヘイキン</t>
    </rPh>
    <rPh sb="81" eb="83">
      <t>ウワマワ</t>
    </rPh>
    <rPh sb="90" eb="92">
      <t>ヘイアン</t>
    </rPh>
    <rPh sb="92" eb="94">
      <t>ジダイ</t>
    </rPh>
    <rPh sb="95" eb="97">
      <t>カマクラ</t>
    </rPh>
    <rPh sb="97" eb="99">
      <t>ジダイ</t>
    </rPh>
    <rPh sb="100" eb="101">
      <t>ダレ</t>
    </rPh>
    <rPh sb="107" eb="109">
      <t>セイジ</t>
    </rPh>
    <rPh sb="110" eb="111">
      <t>オコナ</t>
    </rPh>
    <rPh sb="115" eb="116">
      <t>ト</t>
    </rPh>
    <rPh sb="119" eb="121">
      <t>モンダイ</t>
    </rPh>
    <rPh sb="122" eb="124">
      <t>セイトウ</t>
    </rPh>
    <rPh sb="124" eb="125">
      <t>リツ</t>
    </rPh>
    <rPh sb="127" eb="128">
      <t>シ</t>
    </rPh>
    <rPh sb="129" eb="131">
      <t>ヘイキン</t>
    </rPh>
    <rPh sb="132" eb="134">
      <t>シタマワ</t>
    </rPh>
    <phoneticPr fontId="1"/>
  </si>
  <si>
    <t>・言葉だけでなく，出来事が起こった理由や背景を考えることで，思考力・判断力・表現力を育てるようにしていく。
・基礎基本の学力が定着するよう，振り返る場を計画的に設けて知識の構築を図るようにしていく。</t>
    <rPh sb="1" eb="3">
      <t>コトバ</t>
    </rPh>
    <rPh sb="9" eb="12">
      <t>デキゴト</t>
    </rPh>
    <rPh sb="13" eb="14">
      <t>オ</t>
    </rPh>
    <rPh sb="17" eb="19">
      <t>リユウ</t>
    </rPh>
    <rPh sb="20" eb="22">
      <t>ハイケイ</t>
    </rPh>
    <rPh sb="23" eb="24">
      <t>カンガ</t>
    </rPh>
    <rPh sb="30" eb="33">
      <t>シコウリョク</t>
    </rPh>
    <rPh sb="34" eb="37">
      <t>ハンダンリョク</t>
    </rPh>
    <rPh sb="38" eb="41">
      <t>ヒョウゲンリョク</t>
    </rPh>
    <rPh sb="42" eb="43">
      <t>ソダ</t>
    </rPh>
    <rPh sb="55" eb="57">
      <t>キソ</t>
    </rPh>
    <rPh sb="57" eb="59">
      <t>キホン</t>
    </rPh>
    <rPh sb="60" eb="62">
      <t>ガクリョク</t>
    </rPh>
    <rPh sb="63" eb="65">
      <t>テイチャク</t>
    </rPh>
    <rPh sb="70" eb="71">
      <t>フ</t>
    </rPh>
    <rPh sb="72" eb="73">
      <t>カエ</t>
    </rPh>
    <rPh sb="74" eb="75">
      <t>バ</t>
    </rPh>
    <rPh sb="76" eb="79">
      <t>ケイカクテキ</t>
    </rPh>
    <rPh sb="80" eb="81">
      <t>モウ</t>
    </rPh>
    <rPh sb="83" eb="85">
      <t>チシキ</t>
    </rPh>
    <rPh sb="86" eb="88">
      <t>コウチク</t>
    </rPh>
    <rPh sb="89" eb="90">
      <t>ハカ</t>
    </rPh>
    <phoneticPr fontId="1"/>
  </si>
  <si>
    <t>・地図帳や資料集を活用し，都市の位置や気候を表すグラフを読み取れるようにしていく。
・作業長や学習プリント等を繰り返し行うことで，知識としての定着を図る。</t>
    <rPh sb="1" eb="4">
      <t>チズチョウ</t>
    </rPh>
    <rPh sb="5" eb="7">
      <t>シリョウ</t>
    </rPh>
    <rPh sb="7" eb="8">
      <t>シュウ</t>
    </rPh>
    <rPh sb="9" eb="11">
      <t>カツヨウ</t>
    </rPh>
    <rPh sb="13" eb="15">
      <t>トシ</t>
    </rPh>
    <rPh sb="16" eb="18">
      <t>イチ</t>
    </rPh>
    <rPh sb="19" eb="21">
      <t>キコウ</t>
    </rPh>
    <rPh sb="22" eb="23">
      <t>アラワ</t>
    </rPh>
    <rPh sb="28" eb="29">
      <t>ヨ</t>
    </rPh>
    <rPh sb="30" eb="31">
      <t>ト</t>
    </rPh>
    <rPh sb="43" eb="45">
      <t>サギョウ</t>
    </rPh>
    <rPh sb="45" eb="46">
      <t>チョウ</t>
    </rPh>
    <rPh sb="47" eb="49">
      <t>ガクシュウ</t>
    </rPh>
    <rPh sb="53" eb="54">
      <t>トウ</t>
    </rPh>
    <rPh sb="55" eb="56">
      <t>ク</t>
    </rPh>
    <rPh sb="57" eb="58">
      <t>カエ</t>
    </rPh>
    <rPh sb="59" eb="60">
      <t>オコナ</t>
    </rPh>
    <rPh sb="65" eb="67">
      <t>チシキ</t>
    </rPh>
    <rPh sb="71" eb="73">
      <t>テイチャク</t>
    </rPh>
    <rPh sb="74" eb="75">
      <t>ハカ</t>
    </rPh>
    <phoneticPr fontId="1"/>
  </si>
  <si>
    <t>・基礎・基本事項について，今後も計算ドリル等を活用して繰り返し解いたり，既習の内容の復習を朝の学習や家庭学習の中で進んで行ったりして，学習内容の更なる定着を図るようにする。
・授業の中で，問題を解く前に「どのように問題を解決していけばよいのか」という見通しをもたせる場面や，数直線や図を正しく理解し，自分の考え方を分かりやすくまとめたり，説明したりする場を多く設定する。　</t>
    <rPh sb="1" eb="3">
      <t>キソ</t>
    </rPh>
    <rPh sb="4" eb="6">
      <t>キホン</t>
    </rPh>
    <rPh sb="6" eb="8">
      <t>ジコウ</t>
    </rPh>
    <rPh sb="13" eb="15">
      <t>コンゴ</t>
    </rPh>
    <rPh sb="16" eb="18">
      <t>ケイサン</t>
    </rPh>
    <rPh sb="21" eb="22">
      <t>トウ</t>
    </rPh>
    <rPh sb="23" eb="25">
      <t>カツヨウ</t>
    </rPh>
    <rPh sb="27" eb="28">
      <t>ク</t>
    </rPh>
    <rPh sb="29" eb="30">
      <t>カエ</t>
    </rPh>
    <rPh sb="31" eb="32">
      <t>ト</t>
    </rPh>
    <rPh sb="36" eb="38">
      <t>キシュウ</t>
    </rPh>
    <rPh sb="39" eb="41">
      <t>ナイヨウ</t>
    </rPh>
    <rPh sb="42" eb="44">
      <t>フクシュウ</t>
    </rPh>
    <rPh sb="45" eb="46">
      <t>アサ</t>
    </rPh>
    <rPh sb="47" eb="49">
      <t>ガクシュウ</t>
    </rPh>
    <rPh sb="57" eb="58">
      <t>スス</t>
    </rPh>
    <rPh sb="60" eb="61">
      <t>オコナ</t>
    </rPh>
    <rPh sb="67" eb="69">
      <t>ガクシュウ</t>
    </rPh>
    <rPh sb="69" eb="71">
      <t>ナイヨウ</t>
    </rPh>
    <rPh sb="72" eb="73">
      <t>サラ</t>
    </rPh>
    <rPh sb="75" eb="77">
      <t>テイチャク</t>
    </rPh>
    <rPh sb="78" eb="79">
      <t>ハカ</t>
    </rPh>
    <rPh sb="88" eb="90">
      <t>ジュギョウ</t>
    </rPh>
    <rPh sb="91" eb="92">
      <t>ナカ</t>
    </rPh>
    <rPh sb="137" eb="138">
      <t>スウ</t>
    </rPh>
    <rPh sb="138" eb="139">
      <t>チョク</t>
    </rPh>
    <rPh sb="139" eb="140">
      <t>セン</t>
    </rPh>
    <rPh sb="141" eb="142">
      <t>ズ</t>
    </rPh>
    <rPh sb="143" eb="144">
      <t>タダ</t>
    </rPh>
    <rPh sb="146" eb="148">
      <t>リカイ</t>
    </rPh>
    <rPh sb="150" eb="152">
      <t>ジブン</t>
    </rPh>
    <rPh sb="153" eb="154">
      <t>カンガ</t>
    </rPh>
    <rPh sb="155" eb="156">
      <t>カタ</t>
    </rPh>
    <rPh sb="157" eb="158">
      <t>ワ</t>
    </rPh>
    <rPh sb="169" eb="171">
      <t>セツメイ</t>
    </rPh>
    <rPh sb="176" eb="177">
      <t>バ</t>
    </rPh>
    <rPh sb="178" eb="179">
      <t>オオ</t>
    </rPh>
    <rPh sb="180" eb="182">
      <t>セッテイ</t>
    </rPh>
    <phoneticPr fontId="1"/>
  </si>
  <si>
    <t>平均正答率は70.5％で，市の平均より0.7ポイント上回った。
○図から面積と人数の割合を求め，どのシートが最も混んでいるかを考察する問題は，90.9％で市の正答率より12.9ポイント高い。
●値に0がある分離量の平均を求める問題では，正答率が68.2％で市よりも12.8ポイント低い。
●道のりとかかった時間から時速を求める式を選ぶ問題では，正答率が84.1％で市の正答率より0.6ポイント低い。</t>
    <rPh sb="26" eb="28">
      <t>ウワマワ</t>
    </rPh>
    <rPh sb="33" eb="34">
      <t>ズ</t>
    </rPh>
    <rPh sb="36" eb="38">
      <t>メンセキ</t>
    </rPh>
    <rPh sb="39" eb="41">
      <t>ニンズウ</t>
    </rPh>
    <rPh sb="42" eb="44">
      <t>ワリアイ</t>
    </rPh>
    <rPh sb="45" eb="46">
      <t>モト</t>
    </rPh>
    <rPh sb="54" eb="55">
      <t>モット</t>
    </rPh>
    <rPh sb="56" eb="57">
      <t>コ</t>
    </rPh>
    <rPh sb="63" eb="65">
      <t>コウサツ</t>
    </rPh>
    <rPh sb="67" eb="69">
      <t>モンダイ</t>
    </rPh>
    <rPh sb="77" eb="78">
      <t>シ</t>
    </rPh>
    <rPh sb="79" eb="81">
      <t>セイトウ</t>
    </rPh>
    <rPh sb="81" eb="82">
      <t>リツ</t>
    </rPh>
    <rPh sb="92" eb="93">
      <t>タカ</t>
    </rPh>
    <rPh sb="97" eb="98">
      <t>アタイ</t>
    </rPh>
    <rPh sb="103" eb="105">
      <t>ブンリ</t>
    </rPh>
    <rPh sb="105" eb="106">
      <t>リョウ</t>
    </rPh>
    <rPh sb="107" eb="109">
      <t>ヘイキン</t>
    </rPh>
    <rPh sb="110" eb="111">
      <t>モト</t>
    </rPh>
    <rPh sb="113" eb="115">
      <t>モンダイ</t>
    </rPh>
    <rPh sb="118" eb="120">
      <t>セイトウ</t>
    </rPh>
    <rPh sb="120" eb="121">
      <t>リツ</t>
    </rPh>
    <rPh sb="128" eb="129">
      <t>シ</t>
    </rPh>
    <rPh sb="140" eb="141">
      <t>ヒク</t>
    </rPh>
    <rPh sb="145" eb="146">
      <t>ミチ</t>
    </rPh>
    <rPh sb="153" eb="155">
      <t>ジカン</t>
    </rPh>
    <rPh sb="157" eb="159">
      <t>ジソク</t>
    </rPh>
    <rPh sb="160" eb="161">
      <t>モト</t>
    </rPh>
    <rPh sb="163" eb="164">
      <t>シキ</t>
    </rPh>
    <rPh sb="165" eb="166">
      <t>エラ</t>
    </rPh>
    <rPh sb="167" eb="169">
      <t>モンダイ</t>
    </rPh>
    <rPh sb="172" eb="174">
      <t>セイトウ</t>
    </rPh>
    <rPh sb="174" eb="175">
      <t>リツ</t>
    </rPh>
    <rPh sb="182" eb="183">
      <t>シ</t>
    </rPh>
    <phoneticPr fontId="1"/>
  </si>
  <si>
    <t>平均正答率は69.7％で，市の平均より4.2ポイント上回った。
○折れ線グラフを読み取る問題では，正答率が86.4％で市の正答率より15.5ポイント高い。
●「データの見方」の最頻値について理解しているかを問う問題は，正答率が43.2％で市の正答率よりも9.6ポイント低い。</t>
    <rPh sb="26" eb="28">
      <t>ウワマワ</t>
    </rPh>
    <rPh sb="33" eb="34">
      <t>オ</t>
    </rPh>
    <rPh sb="35" eb="36">
      <t>セン</t>
    </rPh>
    <rPh sb="40" eb="41">
      <t>ヨ</t>
    </rPh>
    <rPh sb="42" eb="43">
      <t>ト</t>
    </rPh>
    <rPh sb="44" eb="46">
      <t>モンダイ</t>
    </rPh>
    <rPh sb="49" eb="51">
      <t>セイトウ</t>
    </rPh>
    <rPh sb="51" eb="52">
      <t>リツ</t>
    </rPh>
    <rPh sb="59" eb="60">
      <t>シ</t>
    </rPh>
    <rPh sb="61" eb="63">
      <t>セイトウ</t>
    </rPh>
    <rPh sb="63" eb="64">
      <t>リツ</t>
    </rPh>
    <rPh sb="74" eb="75">
      <t>タカ</t>
    </rPh>
    <phoneticPr fontId="1"/>
  </si>
  <si>
    <t>　平均正答率は７７．５％で，市の平均よりも9.7ポイント上回った。
〇「ものの燃え方」の問題について，どの問題も市の正答率を上回っており，学習の定着が図れている。
●方位磁針の針の様子から電磁石の両端の極を推測することができるかの問題では，正答率が４３．２％と低い。</t>
    <rPh sb="1" eb="3">
      <t>ヘイキン</t>
    </rPh>
    <rPh sb="3" eb="5">
      <t>セイトウ</t>
    </rPh>
    <rPh sb="5" eb="6">
      <t>リツ</t>
    </rPh>
    <rPh sb="14" eb="15">
      <t>シ</t>
    </rPh>
    <rPh sb="16" eb="18">
      <t>ヘイキン</t>
    </rPh>
    <rPh sb="28" eb="30">
      <t>ウワマワ</t>
    </rPh>
    <rPh sb="39" eb="40">
      <t>モ</t>
    </rPh>
    <rPh sb="41" eb="42">
      <t>カタ</t>
    </rPh>
    <rPh sb="44" eb="46">
      <t>モンダイ</t>
    </rPh>
    <rPh sb="53" eb="55">
      <t>モンダイ</t>
    </rPh>
    <rPh sb="56" eb="57">
      <t>シ</t>
    </rPh>
    <rPh sb="58" eb="60">
      <t>セイトウ</t>
    </rPh>
    <rPh sb="60" eb="61">
      <t>リツ</t>
    </rPh>
    <rPh sb="62" eb="64">
      <t>ウワマワ</t>
    </rPh>
    <rPh sb="69" eb="71">
      <t>ガクシュウ</t>
    </rPh>
    <rPh sb="72" eb="74">
      <t>テイチャク</t>
    </rPh>
    <rPh sb="75" eb="76">
      <t>ハカ</t>
    </rPh>
    <rPh sb="83" eb="85">
      <t>ホウイ</t>
    </rPh>
    <rPh sb="85" eb="87">
      <t>ジシン</t>
    </rPh>
    <rPh sb="88" eb="89">
      <t>ハリ</t>
    </rPh>
    <rPh sb="90" eb="92">
      <t>ヨウス</t>
    </rPh>
    <rPh sb="94" eb="97">
      <t>デンジシャク</t>
    </rPh>
    <rPh sb="98" eb="100">
      <t>リョウタン</t>
    </rPh>
    <rPh sb="101" eb="102">
      <t>キョク</t>
    </rPh>
    <rPh sb="103" eb="105">
      <t>スイソク</t>
    </rPh>
    <rPh sb="115" eb="117">
      <t>モンダイ</t>
    </rPh>
    <rPh sb="120" eb="122">
      <t>セイトウ</t>
    </rPh>
    <rPh sb="122" eb="123">
      <t>リツ</t>
    </rPh>
    <rPh sb="130" eb="131">
      <t>ヒク</t>
    </rPh>
    <phoneticPr fontId="1"/>
  </si>
  <si>
    <t>・基礎基本の定着を進めながら，日常生活で活用されている場面を考えさせ，意欲を高めるとともに，活用力の向上を図る。
・実験結果を科学的に考察したり多面的に捉えたりする力を向上させるために，実験前に予想や仮説を立てさせるようにする。</t>
    <rPh sb="1" eb="3">
      <t>キソ</t>
    </rPh>
    <rPh sb="3" eb="5">
      <t>キホン</t>
    </rPh>
    <rPh sb="6" eb="8">
      <t>テイチャク</t>
    </rPh>
    <rPh sb="9" eb="10">
      <t>スス</t>
    </rPh>
    <rPh sb="15" eb="17">
      <t>ニチジョウ</t>
    </rPh>
    <rPh sb="17" eb="19">
      <t>セイカツ</t>
    </rPh>
    <rPh sb="20" eb="22">
      <t>カツヨウ</t>
    </rPh>
    <rPh sb="27" eb="29">
      <t>バメン</t>
    </rPh>
    <rPh sb="30" eb="31">
      <t>カンガ</t>
    </rPh>
    <rPh sb="35" eb="37">
      <t>イヨク</t>
    </rPh>
    <rPh sb="38" eb="39">
      <t>タカ</t>
    </rPh>
    <rPh sb="46" eb="48">
      <t>カツヨウ</t>
    </rPh>
    <rPh sb="48" eb="49">
      <t>リョク</t>
    </rPh>
    <rPh sb="50" eb="52">
      <t>コウジョウ</t>
    </rPh>
    <rPh sb="53" eb="54">
      <t>ハカ</t>
    </rPh>
    <rPh sb="58" eb="60">
      <t>ジッケン</t>
    </rPh>
    <rPh sb="60" eb="62">
      <t>ケッカ</t>
    </rPh>
    <rPh sb="63" eb="66">
      <t>カガクテキ</t>
    </rPh>
    <rPh sb="67" eb="69">
      <t>コウサツ</t>
    </rPh>
    <rPh sb="72" eb="75">
      <t>タメンテキ</t>
    </rPh>
    <rPh sb="76" eb="77">
      <t>トラ</t>
    </rPh>
    <rPh sb="82" eb="83">
      <t>チカラ</t>
    </rPh>
    <rPh sb="84" eb="86">
      <t>コウジョウ</t>
    </rPh>
    <rPh sb="93" eb="95">
      <t>ジッケン</t>
    </rPh>
    <rPh sb="95" eb="96">
      <t>マエ</t>
    </rPh>
    <rPh sb="97" eb="99">
      <t>ヨソウ</t>
    </rPh>
    <rPh sb="100" eb="102">
      <t>カセツ</t>
    </rPh>
    <rPh sb="103" eb="104">
      <t>タ</t>
    </rPh>
    <phoneticPr fontId="1"/>
  </si>
  <si>
    <t>・実験や観察の方法を考えたり予想や仮説を立てたりするときには，教科書の内容だけでなく，既習事項や生活体験をもとに自由に考えさせることで，科学的な見方の多面化を図る。
・実験や観察をする際には，実物を扱うとともに，動画や模型など視覚的情報を取り入れることで，理解を深める。</t>
    <rPh sb="1" eb="3">
      <t>ジッケン</t>
    </rPh>
    <rPh sb="4" eb="6">
      <t>カンサツ</t>
    </rPh>
    <rPh sb="7" eb="9">
      <t>ホウホウ</t>
    </rPh>
    <rPh sb="10" eb="11">
      <t>カンガ</t>
    </rPh>
    <rPh sb="14" eb="16">
      <t>ヨソウ</t>
    </rPh>
    <rPh sb="17" eb="19">
      <t>カセツ</t>
    </rPh>
    <rPh sb="20" eb="21">
      <t>タ</t>
    </rPh>
    <rPh sb="31" eb="34">
      <t>キョウカショ</t>
    </rPh>
    <rPh sb="35" eb="37">
      <t>ナイヨウ</t>
    </rPh>
    <rPh sb="43" eb="45">
      <t>キシュウ</t>
    </rPh>
    <rPh sb="45" eb="47">
      <t>ジコウ</t>
    </rPh>
    <rPh sb="48" eb="50">
      <t>セイカツ</t>
    </rPh>
    <rPh sb="50" eb="52">
      <t>タイケン</t>
    </rPh>
    <rPh sb="56" eb="58">
      <t>ジユウ</t>
    </rPh>
    <rPh sb="59" eb="60">
      <t>カンガ</t>
    </rPh>
    <rPh sb="68" eb="71">
      <t>カガクテキ</t>
    </rPh>
    <rPh sb="72" eb="74">
      <t>ミカタ</t>
    </rPh>
    <rPh sb="75" eb="78">
      <t>タメンカ</t>
    </rPh>
    <rPh sb="79" eb="80">
      <t>ハカ</t>
    </rPh>
    <rPh sb="84" eb="86">
      <t>ジッケン</t>
    </rPh>
    <rPh sb="87" eb="89">
      <t>カンサツ</t>
    </rPh>
    <rPh sb="92" eb="93">
      <t>サイ</t>
    </rPh>
    <rPh sb="96" eb="98">
      <t>ジツブツ</t>
    </rPh>
    <rPh sb="99" eb="100">
      <t>アツカ</t>
    </rPh>
    <rPh sb="106" eb="108">
      <t>ドウガ</t>
    </rPh>
    <rPh sb="109" eb="111">
      <t>モケイ</t>
    </rPh>
    <rPh sb="113" eb="116">
      <t>シカクテキ</t>
    </rPh>
    <rPh sb="116" eb="118">
      <t>ジョウホウ</t>
    </rPh>
    <rPh sb="119" eb="120">
      <t>ト</t>
    </rPh>
    <rPh sb="121" eb="122">
      <t>イ</t>
    </rPh>
    <rPh sb="128" eb="130">
      <t>リカイ</t>
    </rPh>
    <rPh sb="131" eb="132">
      <t>フカ</t>
    </rPh>
    <phoneticPr fontId="1"/>
  </si>
  <si>
    <t>　平均回答率は８１．４％で，市の平均よりも4.7ポイント上回った。
〇植物のからだのつくりについて，予想が正しかった場合に得られる結果について考えることができるかの問題では，市よりも14ポイント高い。
●春ごろの日本付近の天気の変わり方を理解しているかの問題では，正答率が４０．９％と低い。
●葉を日光に当てる前後での，酸素と二酸化炭素の割合の変化についての問題では，正答率が４５．５％と低い。</t>
    <rPh sb="1" eb="3">
      <t>ヘイキン</t>
    </rPh>
    <rPh sb="3" eb="6">
      <t>カイトウリツ</t>
    </rPh>
    <rPh sb="14" eb="15">
      <t>シ</t>
    </rPh>
    <rPh sb="16" eb="18">
      <t>ヘイキン</t>
    </rPh>
    <rPh sb="28" eb="30">
      <t>ウワマワ</t>
    </rPh>
    <rPh sb="35" eb="37">
      <t>ショクブツ</t>
    </rPh>
    <rPh sb="50" eb="52">
      <t>ヨソウ</t>
    </rPh>
    <rPh sb="53" eb="54">
      <t>タダ</t>
    </rPh>
    <rPh sb="58" eb="60">
      <t>バアイ</t>
    </rPh>
    <rPh sb="61" eb="62">
      <t>エ</t>
    </rPh>
    <rPh sb="65" eb="67">
      <t>ケッカ</t>
    </rPh>
    <rPh sb="71" eb="72">
      <t>カンガ</t>
    </rPh>
    <rPh sb="82" eb="84">
      <t>モンダイ</t>
    </rPh>
    <rPh sb="87" eb="88">
      <t>シ</t>
    </rPh>
    <rPh sb="97" eb="98">
      <t>タカ</t>
    </rPh>
    <rPh sb="102" eb="103">
      <t>ハル</t>
    </rPh>
    <rPh sb="106" eb="108">
      <t>ニホン</t>
    </rPh>
    <rPh sb="108" eb="110">
      <t>フキン</t>
    </rPh>
    <rPh sb="111" eb="113">
      <t>テンキ</t>
    </rPh>
    <rPh sb="114" eb="115">
      <t>カ</t>
    </rPh>
    <rPh sb="117" eb="118">
      <t>カタ</t>
    </rPh>
    <rPh sb="119" eb="121">
      <t>リカイ</t>
    </rPh>
    <rPh sb="127" eb="129">
      <t>モンダイ</t>
    </rPh>
    <rPh sb="132" eb="134">
      <t>セイトウ</t>
    </rPh>
    <rPh sb="134" eb="135">
      <t>リツ</t>
    </rPh>
    <rPh sb="142" eb="143">
      <t>ヒク</t>
    </rPh>
    <rPh sb="147" eb="148">
      <t>ハ</t>
    </rPh>
    <rPh sb="149" eb="151">
      <t>ニッコウ</t>
    </rPh>
    <rPh sb="152" eb="153">
      <t>ア</t>
    </rPh>
    <rPh sb="155" eb="157">
      <t>ゼンゴ</t>
    </rPh>
    <rPh sb="160" eb="162">
      <t>サンソ</t>
    </rPh>
    <rPh sb="163" eb="166">
      <t>ニサンカ</t>
    </rPh>
    <rPh sb="166" eb="168">
      <t>タンソ</t>
    </rPh>
    <rPh sb="169" eb="171">
      <t>ワリアイ</t>
    </rPh>
    <rPh sb="172" eb="174">
      <t>ヘンカ</t>
    </rPh>
    <rPh sb="179" eb="181">
      <t>モンダイ</t>
    </rPh>
    <rPh sb="184" eb="186">
      <t>セイトウ</t>
    </rPh>
    <rPh sb="186" eb="187">
      <t>リツ</t>
    </rPh>
    <rPh sb="194" eb="195">
      <t>ヒク</t>
    </rPh>
    <phoneticPr fontId="1"/>
  </si>
  <si>
    <t>　単元及び授業の導入場面等で，前学年までの内容や既習事項を確認する機会を設定したり，視聴覚教材を効果的に取り入れるような学習活動を工夫したりすることで，学習内容の定着を図る。</t>
    <rPh sb="1" eb="3">
      <t>タンゲン</t>
    </rPh>
    <rPh sb="3" eb="4">
      <t>オヨ</t>
    </rPh>
    <rPh sb="5" eb="7">
      <t>ジュギョウ</t>
    </rPh>
    <rPh sb="8" eb="10">
      <t>ドウニュウ</t>
    </rPh>
    <rPh sb="10" eb="12">
      <t>バメン</t>
    </rPh>
    <rPh sb="12" eb="13">
      <t>トウ</t>
    </rPh>
    <rPh sb="15" eb="16">
      <t>ゼン</t>
    </rPh>
    <rPh sb="16" eb="18">
      <t>ガクネン</t>
    </rPh>
    <rPh sb="21" eb="23">
      <t>ナイヨウ</t>
    </rPh>
    <rPh sb="24" eb="26">
      <t>キシュウ</t>
    </rPh>
    <rPh sb="26" eb="28">
      <t>ジコウ</t>
    </rPh>
    <rPh sb="29" eb="31">
      <t>カクニン</t>
    </rPh>
    <rPh sb="33" eb="35">
      <t>キカイ</t>
    </rPh>
    <rPh sb="36" eb="38">
      <t>セッテイ</t>
    </rPh>
    <rPh sb="42" eb="45">
      <t>シチョウカク</t>
    </rPh>
    <rPh sb="45" eb="47">
      <t>キョウザイ</t>
    </rPh>
    <rPh sb="48" eb="51">
      <t>コウカテキ</t>
    </rPh>
    <rPh sb="52" eb="53">
      <t>ト</t>
    </rPh>
    <rPh sb="54" eb="55">
      <t>イ</t>
    </rPh>
    <rPh sb="60" eb="62">
      <t>ガクシュウ</t>
    </rPh>
    <rPh sb="62" eb="64">
      <t>カツドウ</t>
    </rPh>
    <rPh sb="65" eb="67">
      <t>クフウ</t>
    </rPh>
    <rPh sb="76" eb="78">
      <t>ガクシュウ</t>
    </rPh>
    <rPh sb="78" eb="80">
      <t>ナイヨウ</t>
    </rPh>
    <rPh sb="81" eb="83">
      <t>テイチャク</t>
    </rPh>
    <rPh sb="84" eb="85">
      <t>ハカ</t>
    </rPh>
    <phoneticPr fontId="1"/>
  </si>
  <si>
    <t>　平均正答率は70.5％で，市の平均を7・7ポイント上回った。
○物語の全体像を具体的に想像する問題の正答率は95.5％で，市の正答率を14.8ポイント上回った。
●説明文の内容から，文章の特徴を的確に捉える問題の正答率が59.1％で，市の正答率を6.0ポイント下回り，つまずきが見られる。</t>
    <rPh sb="1" eb="3">
      <t>ヘイキン</t>
    </rPh>
    <rPh sb="3" eb="5">
      <t>セイトウ</t>
    </rPh>
    <rPh sb="5" eb="6">
      <t>リツ</t>
    </rPh>
    <rPh sb="14" eb="15">
      <t>シ</t>
    </rPh>
    <rPh sb="16" eb="18">
      <t>ヘイキン</t>
    </rPh>
    <rPh sb="26" eb="28">
      <t>ウワマワ</t>
    </rPh>
    <rPh sb="33" eb="35">
      <t>モノガタリ</t>
    </rPh>
    <rPh sb="36" eb="39">
      <t>ゼンタイゾウ</t>
    </rPh>
    <rPh sb="40" eb="43">
      <t>グタイテキ</t>
    </rPh>
    <rPh sb="44" eb="46">
      <t>ソウゾウ</t>
    </rPh>
    <rPh sb="48" eb="50">
      <t>モンダイ</t>
    </rPh>
    <rPh sb="51" eb="54">
      <t>セイトウリツ</t>
    </rPh>
    <rPh sb="62" eb="63">
      <t>シ</t>
    </rPh>
    <rPh sb="64" eb="67">
      <t>セイトウリツ</t>
    </rPh>
    <rPh sb="83" eb="86">
      <t>セツメイブン</t>
    </rPh>
    <rPh sb="87" eb="89">
      <t>ナイヨウ</t>
    </rPh>
    <rPh sb="92" eb="94">
      <t>ブンショウ</t>
    </rPh>
    <rPh sb="95" eb="97">
      <t>トクチョウ</t>
    </rPh>
    <rPh sb="98" eb="100">
      <t>テキカク</t>
    </rPh>
    <rPh sb="101" eb="102">
      <t>トラ</t>
    </rPh>
    <rPh sb="104" eb="106">
      <t>モンダイ</t>
    </rPh>
    <rPh sb="107" eb="109">
      <t>セイトウ</t>
    </rPh>
    <rPh sb="109" eb="110">
      <t>リツ</t>
    </rPh>
    <rPh sb="118" eb="119">
      <t>シ</t>
    </rPh>
    <rPh sb="120" eb="123">
      <t>セイトウリツ</t>
    </rPh>
    <rPh sb="131" eb="133">
      <t>シタマワ</t>
    </rPh>
    <rPh sb="140" eb="141">
      <t>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</si>
</sst>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quot;(&quot;0.0&quot;％)&quot;"/>
  </numFmts>
  <fonts count="16" x14ac:knownFonts="1">
    <font>
      <sz val="11"/>
      <name val="ＭＳ Ｐゴシック"/>
      <family val="3"/>
      <charset val="128"/>
    </font>
    <font>
      <sz val="6"/>
      <name val="ＭＳ Ｐゴシック"/>
      <family val="3"/>
      <charset val="128"/>
    </font>
    <font>
      <sz val="15"/>
      <color indexed="18"/>
      <name val="HGS創英ﾌﾟﾚｾﾞﾝｽEB"/>
      <family val="1"/>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10"/>
      <name val="ＭＳ ゴシック"/>
      <family val="3"/>
      <charset val="128"/>
    </font>
  </fonts>
  <fills count="2">
    <fill>
      <patternFill patternType="none"/>
    </fill>
    <fill>
      <patternFill patternType="gray125"/>
    </fill>
  </fills>
  <borders count="34">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s>
  <cellStyleXfs count="1">
    <xf numFmtId="0" fontId="0" fillId="0" borderId="0"/>
  </cellStyleXfs>
  <cellXfs count="8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Border="1"/>
    <xf numFmtId="0" fontId="8" fillId="0" borderId="0" xfId="0" applyFont="1" applyBorder="1" applyAlignment="1">
      <alignment horizontal="center" vertical="center" shrinkToFit="1"/>
    </xf>
    <xf numFmtId="0" fontId="7" fillId="0" borderId="0" xfId="0" applyFont="1" applyBorder="1" applyAlignment="1">
      <alignment vertical="center" textRotation="255"/>
    </xf>
    <xf numFmtId="0" fontId="9" fillId="0" borderId="0" xfId="0" applyFont="1" applyBorder="1" applyAlignment="1">
      <alignment vertical="center" shrinkToFit="1"/>
    </xf>
    <xf numFmtId="176" fontId="10" fillId="0" borderId="0" xfId="0" applyNumberFormat="1" applyFont="1" applyBorder="1" applyAlignment="1">
      <alignment vertical="center"/>
    </xf>
    <xf numFmtId="0" fontId="11" fillId="0" borderId="0" xfId="0" applyFont="1" applyAlignment="1">
      <alignment wrapText="1"/>
    </xf>
    <xf numFmtId="176" fontId="0" fillId="0" borderId="0" xfId="0" applyNumberFormat="1"/>
    <xf numFmtId="0" fontId="12" fillId="0" borderId="0" xfId="0" applyFont="1" applyBorder="1"/>
    <xf numFmtId="176" fontId="12" fillId="0" borderId="0" xfId="0" applyNumberFormat="1" applyFont="1"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0" fontId="9" fillId="0" borderId="9" xfId="0" applyFont="1" applyBorder="1" applyAlignment="1">
      <alignment horizontal="left" vertical="center" shrinkToFit="1"/>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176" fontId="10" fillId="0" borderId="22" xfId="0" applyNumberFormat="1" applyFont="1" applyBorder="1" applyAlignment="1">
      <alignment vertical="center"/>
    </xf>
    <xf numFmtId="0" fontId="9" fillId="0" borderId="17" xfId="0" applyFont="1" applyBorder="1" applyAlignment="1">
      <alignment horizontal="left" vertical="center" shrinkToFit="1"/>
    </xf>
    <xf numFmtId="176" fontId="10" fillId="0" borderId="5" xfId="0" applyNumberFormat="1" applyFont="1" applyBorder="1" applyAlignment="1">
      <alignment vertical="center"/>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0" fontId="9" fillId="0" borderId="25" xfId="0" applyFont="1" applyBorder="1" applyAlignment="1">
      <alignment horizontal="left" vertical="center" shrinkToFit="1"/>
    </xf>
    <xf numFmtId="0" fontId="0" fillId="0" borderId="0" xfId="0" applyAlignment="1">
      <alignment horizontal="left"/>
    </xf>
    <xf numFmtId="0" fontId="12" fillId="0" borderId="0" xfId="0" applyFont="1" applyAlignment="1">
      <alignment horizontal="right"/>
    </xf>
    <xf numFmtId="0" fontId="9" fillId="0" borderId="0" xfId="0" applyFont="1" applyAlignment="1">
      <alignment horizontal="right"/>
    </xf>
    <xf numFmtId="0" fontId="0" fillId="0" borderId="0" xfId="0" applyAlignment="1">
      <alignment vertical="center"/>
    </xf>
    <xf numFmtId="0" fontId="13" fillId="0" borderId="0" xfId="0" applyFont="1" applyBorder="1" applyAlignment="1">
      <alignment shrinkToFit="1"/>
    </xf>
    <xf numFmtId="49" fontId="12" fillId="0" borderId="0" xfId="0" applyNumberFormat="1" applyFont="1" applyBorder="1" applyAlignment="1">
      <alignment vertical="top" wrapText="1"/>
    </xf>
    <xf numFmtId="177" fontId="13" fillId="0" borderId="0" xfId="0" applyNumberFormat="1" applyFont="1" applyBorder="1" applyAlignment="1">
      <alignment vertical="top" shrinkToFit="1"/>
    </xf>
    <xf numFmtId="0" fontId="14" fillId="0" borderId="0" xfId="0" applyFont="1"/>
    <xf numFmtId="0" fontId="7" fillId="0" borderId="15" xfId="0" applyFont="1" applyBorder="1" applyAlignment="1">
      <alignment vertical="center" textRotation="255"/>
    </xf>
    <xf numFmtId="0" fontId="0" fillId="0" borderId="23" xfId="0" applyBorder="1" applyAlignment="1"/>
    <xf numFmtId="0" fontId="0" fillId="0" borderId="28" xfId="0" applyBorder="1" applyAlignment="1"/>
    <xf numFmtId="0" fontId="0" fillId="0" borderId="0" xfId="0" applyAlignment="1">
      <alignment wrapText="1"/>
    </xf>
    <xf numFmtId="0" fontId="12" fillId="0" borderId="0" xfId="0" applyFont="1" applyBorder="1" applyAlignment="1">
      <alignment horizontal="left" vertical="top" wrapTex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4" xfId="0" applyFont="1" applyBorder="1" applyAlignment="1">
      <alignment horizontal="center" vertical="center" textRotation="255"/>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7" fillId="0" borderId="1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8" xfId="0" applyFont="1" applyBorder="1" applyAlignment="1">
      <alignment horizontal="center" vertical="center" textRotation="255"/>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11" fillId="0" borderId="0" xfId="0" applyFont="1" applyAlignment="1">
      <alignment horizontal="left" vertical="top"/>
    </xf>
    <xf numFmtId="0" fontId="13" fillId="0" borderId="1" xfId="0" applyFont="1" applyBorder="1" applyAlignment="1">
      <alignment horizontal="center" vertical="center"/>
    </xf>
    <xf numFmtId="0" fontId="13" fillId="0" borderId="1" xfId="0" applyFont="1" applyBorder="1" applyAlignment="1">
      <alignment horizontal="center" vertical="center" wrapText="1" shrinkToFit="1"/>
    </xf>
    <xf numFmtId="49" fontId="12" fillId="0" borderId="1" xfId="0" applyNumberFormat="1" applyFont="1" applyBorder="1" applyAlignment="1" applyProtection="1">
      <alignment horizontal="left" vertical="top" wrapText="1"/>
      <protection locked="0"/>
    </xf>
    <xf numFmtId="0" fontId="13" fillId="0" borderId="1" xfId="0" applyFont="1" applyBorder="1" applyAlignment="1">
      <alignment horizontal="center" vertical="center" shrinkToFit="1"/>
    </xf>
    <xf numFmtId="49" fontId="12" fillId="0" borderId="1" xfId="0" applyNumberFormat="1" applyFont="1" applyBorder="1" applyAlignment="1">
      <alignment horizontal="left" vertical="top"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2" fillId="0" borderId="31" xfId="0" applyFont="1" applyBorder="1" applyAlignment="1">
      <alignment horizontal="lef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15" fillId="0" borderId="29" xfId="0" applyFont="1" applyBorder="1" applyAlignment="1">
      <alignment horizontal="left" vertical="top" wrapText="1"/>
    </xf>
    <xf numFmtId="0" fontId="13" fillId="0" borderId="32" xfId="0" applyFont="1"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0" fillId="0" borderId="30" xfId="0"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7"/>
                <c:pt idx="0">
                  <c:v>言葉の
特徴や使い方
に関する事項</c:v>
                </c:pt>
                <c:pt idx="1">
                  <c:v>情報の
扱い方
に関する事項</c:v>
                </c:pt>
                <c:pt idx="2">
                  <c:v>話すこと・
聞くこと</c:v>
                </c:pt>
                <c:pt idx="3">
                  <c:v>書くこと</c:v>
                </c:pt>
                <c:pt idx="4">
                  <c:v>読むこと</c:v>
                </c:pt>
                <c:pt idx="5">
                  <c:v>知識・技能</c:v>
                </c:pt>
                <c:pt idx="6">
                  <c:v>思考・判断・
表現</c:v>
                </c:pt>
              </c:strCache>
            </c:strRef>
          </c:cat>
          <c:val>
            <c:numRef>
              <c:f>小学校6年国語!$W$100:$W$120</c:f>
              <c:numCache>
                <c:formatCode>0.0_ </c:formatCode>
                <c:ptCount val="7"/>
                <c:pt idx="0">
                  <c:v>82.51748251748252</c:v>
                </c:pt>
                <c:pt idx="1">
                  <c:v>65.909090909090907</c:v>
                </c:pt>
                <c:pt idx="2">
                  <c:v>87.878787878787875</c:v>
                </c:pt>
                <c:pt idx="3">
                  <c:v>84.848484848484844</c:v>
                </c:pt>
                <c:pt idx="4">
                  <c:v>70.454545454545453</c:v>
                </c:pt>
                <c:pt idx="5">
                  <c:v>81.331168831168824</c:v>
                </c:pt>
                <c:pt idx="6">
                  <c:v>79.119318181818173</c:v>
                </c:pt>
              </c:numCache>
            </c:numRef>
          </c:val>
          <c:extLst>
            <c:ext xmlns:c16="http://schemas.microsoft.com/office/drawing/2014/chart" uri="{C3380CC4-5D6E-409C-BE32-E72D297353CC}">
              <c16:uniqueId val="{00000000-49C9-4CDF-B77A-7BA2004D50BF}"/>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7"/>
                <c:pt idx="0">
                  <c:v>言葉の
特徴や使い方
に関する事項</c:v>
                </c:pt>
                <c:pt idx="1">
                  <c:v>情報の
扱い方
に関する事項</c:v>
                </c:pt>
                <c:pt idx="2">
                  <c:v>話すこと・
聞くこと</c:v>
                </c:pt>
                <c:pt idx="3">
                  <c:v>書くこと</c:v>
                </c:pt>
                <c:pt idx="4">
                  <c:v>読むこと</c:v>
                </c:pt>
                <c:pt idx="5">
                  <c:v>知識・技能</c:v>
                </c:pt>
                <c:pt idx="6">
                  <c:v>思考・判断・
表現</c:v>
                </c:pt>
              </c:strCache>
            </c:strRef>
          </c:cat>
          <c:val>
            <c:numRef>
              <c:f>小学校6年国語!$X$100:$X$120</c:f>
              <c:numCache>
                <c:formatCode>0.0_ </c:formatCode>
                <c:ptCount val="7"/>
                <c:pt idx="0">
                  <c:v>72.988684729575425</c:v>
                </c:pt>
                <c:pt idx="1">
                  <c:v>58.490778227620332</c:v>
                </c:pt>
                <c:pt idx="2">
                  <c:v>79.817064027590348</c:v>
                </c:pt>
                <c:pt idx="3">
                  <c:v>70.743364822312202</c:v>
                </c:pt>
                <c:pt idx="4">
                  <c:v>62.759462759462757</c:v>
                </c:pt>
                <c:pt idx="5">
                  <c:v>71.953119979435769</c:v>
                </c:pt>
                <c:pt idx="6">
                  <c:v>68.951726270805224</c:v>
                </c:pt>
              </c:numCache>
            </c:numRef>
          </c:val>
          <c:extLst>
            <c:ext xmlns:c16="http://schemas.microsoft.com/office/drawing/2014/chart" uri="{C3380CC4-5D6E-409C-BE32-E72D297353CC}">
              <c16:uniqueId val="{00000001-49C9-4CDF-B77A-7BA2004D50BF}"/>
            </c:ext>
          </c:extLst>
        </c:ser>
        <c:dLbls>
          <c:showLegendKey val="0"/>
          <c:showVal val="0"/>
          <c:showCatName val="0"/>
          <c:showSerName val="0"/>
          <c:showPercent val="0"/>
          <c:showBubbleSize val="0"/>
        </c:dLbls>
        <c:axId val="102421248"/>
        <c:axId val="102423552"/>
      </c:radarChart>
      <c:catAx>
        <c:axId val="102421248"/>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02423552"/>
        <c:crosses val="autoZero"/>
        <c:auto val="0"/>
        <c:lblAlgn val="ctr"/>
        <c:lblOffset val="100"/>
        <c:noMultiLvlLbl val="0"/>
      </c:catAx>
      <c:valAx>
        <c:axId val="102423552"/>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421248"/>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
自然環境
などの様子</c:v>
                </c:pt>
                <c:pt idx="1">
                  <c:v>農業や
水産業</c:v>
                </c:pt>
                <c:pt idx="2">
                  <c:v>工業生産</c:v>
                </c:pt>
                <c:pt idx="3">
                  <c:v>産業と
情報との
関わり</c:v>
                </c:pt>
                <c:pt idx="4">
                  <c:v>日本の政治</c:v>
                </c:pt>
                <c:pt idx="5">
                  <c:v>日本の歴史</c:v>
                </c:pt>
                <c:pt idx="6">
                  <c:v>知識・技能</c:v>
                </c:pt>
                <c:pt idx="7">
                  <c:v>思考・判断・
表現</c:v>
                </c:pt>
              </c:strCache>
            </c:strRef>
          </c:cat>
          <c:val>
            <c:numRef>
              <c:f>小学校6年社会!$W$100:$W$120</c:f>
              <c:numCache>
                <c:formatCode>0.0_ </c:formatCode>
                <c:ptCount val="8"/>
                <c:pt idx="0">
                  <c:v>70</c:v>
                </c:pt>
                <c:pt idx="1">
                  <c:v>92.045454545454547</c:v>
                </c:pt>
                <c:pt idx="2">
                  <c:v>93.181818181818187</c:v>
                </c:pt>
                <c:pt idx="3">
                  <c:v>85.22727272727272</c:v>
                </c:pt>
                <c:pt idx="4">
                  <c:v>71.590909090909093</c:v>
                </c:pt>
                <c:pt idx="5">
                  <c:v>74.147727272727266</c:v>
                </c:pt>
                <c:pt idx="6">
                  <c:v>80.614973262032095</c:v>
                </c:pt>
                <c:pt idx="7">
                  <c:v>73.011363636363626</c:v>
                </c:pt>
              </c:numCache>
            </c:numRef>
          </c:val>
          <c:extLst>
            <c:ext xmlns:c16="http://schemas.microsoft.com/office/drawing/2014/chart" uri="{C3380CC4-5D6E-409C-BE32-E72D297353CC}">
              <c16:uniqueId val="{00000000-EE24-49C4-B3BA-60049107E215}"/>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
自然環境
などの様子</c:v>
                </c:pt>
                <c:pt idx="1">
                  <c:v>農業や
水産業</c:v>
                </c:pt>
                <c:pt idx="2">
                  <c:v>工業生産</c:v>
                </c:pt>
                <c:pt idx="3">
                  <c:v>産業と
情報との
関わり</c:v>
                </c:pt>
                <c:pt idx="4">
                  <c:v>日本の政治</c:v>
                </c:pt>
                <c:pt idx="5">
                  <c:v>日本の歴史</c:v>
                </c:pt>
                <c:pt idx="6">
                  <c:v>知識・技能</c:v>
                </c:pt>
                <c:pt idx="7">
                  <c:v>思考・判断・
表現</c:v>
                </c:pt>
              </c:strCache>
            </c:strRef>
          </c:cat>
          <c:val>
            <c:numRef>
              <c:f>小学校6年社会!$X$100:$X$120</c:f>
              <c:numCache>
                <c:formatCode>0.0_ </c:formatCode>
                <c:ptCount val="8"/>
                <c:pt idx="0">
                  <c:v>65.699551569506724</c:v>
                </c:pt>
                <c:pt idx="1">
                  <c:v>86.149103139013448</c:v>
                </c:pt>
                <c:pt idx="2">
                  <c:v>85.358744394618824</c:v>
                </c:pt>
                <c:pt idx="3">
                  <c:v>78.632286995515685</c:v>
                </c:pt>
                <c:pt idx="4">
                  <c:v>75.246636771300444</c:v>
                </c:pt>
                <c:pt idx="5">
                  <c:v>71.10145739910314</c:v>
                </c:pt>
                <c:pt idx="6">
                  <c:v>76.966499604326032</c:v>
                </c:pt>
                <c:pt idx="7">
                  <c:v>70.305493273542609</c:v>
                </c:pt>
              </c:numCache>
            </c:numRef>
          </c:val>
          <c:extLst>
            <c:ext xmlns:c16="http://schemas.microsoft.com/office/drawing/2014/chart" uri="{C3380CC4-5D6E-409C-BE32-E72D297353CC}">
              <c16:uniqueId val="{00000001-EE24-49C4-B3BA-60049107E215}"/>
            </c:ext>
          </c:extLst>
        </c:ser>
        <c:dLbls>
          <c:showLegendKey val="0"/>
          <c:showVal val="0"/>
          <c:showCatName val="0"/>
          <c:showSerName val="0"/>
          <c:showPercent val="0"/>
          <c:showBubbleSize val="0"/>
        </c:dLbls>
        <c:axId val="104195968"/>
        <c:axId val="113414144"/>
      </c:radarChart>
      <c:catAx>
        <c:axId val="104195968"/>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414144"/>
        <c:crosses val="autoZero"/>
        <c:auto val="0"/>
        <c:lblAlgn val="ctr"/>
        <c:lblOffset val="100"/>
        <c:noMultiLvlLbl val="0"/>
      </c:catAx>
      <c:valAx>
        <c:axId val="113414144"/>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4195968"/>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6"/>
                <c:pt idx="0">
                  <c:v>数と計算</c:v>
                </c:pt>
                <c:pt idx="1">
                  <c:v>図形</c:v>
                </c:pt>
                <c:pt idx="2">
                  <c:v>変化と関係</c:v>
                </c:pt>
                <c:pt idx="3">
                  <c:v>データの
活用</c:v>
                </c:pt>
                <c:pt idx="4">
                  <c:v>知識・技能</c:v>
                </c:pt>
                <c:pt idx="5">
                  <c:v>思考・判断・
表現</c:v>
                </c:pt>
              </c:strCache>
            </c:strRef>
          </c:cat>
          <c:val>
            <c:numRef>
              <c:f>小学校6年算数!$W$100:$W$120</c:f>
              <c:numCache>
                <c:formatCode>0.0_ </c:formatCode>
                <c:ptCount val="6"/>
                <c:pt idx="0">
                  <c:v>80.165289256198335</c:v>
                </c:pt>
                <c:pt idx="1">
                  <c:v>79.261363636363626</c:v>
                </c:pt>
                <c:pt idx="2">
                  <c:v>70.454545454545453</c:v>
                </c:pt>
                <c:pt idx="3">
                  <c:v>69.696969696969703</c:v>
                </c:pt>
                <c:pt idx="4">
                  <c:v>77.470355731225297</c:v>
                </c:pt>
                <c:pt idx="5">
                  <c:v>72.077922077922068</c:v>
                </c:pt>
              </c:numCache>
            </c:numRef>
          </c:val>
          <c:extLst>
            <c:ext xmlns:c16="http://schemas.microsoft.com/office/drawing/2014/chart" uri="{C3380CC4-5D6E-409C-BE32-E72D297353CC}">
              <c16:uniqueId val="{00000000-5AC8-42FB-8845-3B187060E94E}"/>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6"/>
                <c:pt idx="0">
                  <c:v>数と計算</c:v>
                </c:pt>
                <c:pt idx="1">
                  <c:v>図形</c:v>
                </c:pt>
                <c:pt idx="2">
                  <c:v>変化と関係</c:v>
                </c:pt>
                <c:pt idx="3">
                  <c:v>データの
活用</c:v>
                </c:pt>
                <c:pt idx="4">
                  <c:v>知識・技能</c:v>
                </c:pt>
                <c:pt idx="5">
                  <c:v>思考・判断・
表現</c:v>
                </c:pt>
              </c:strCache>
            </c:strRef>
          </c:cat>
          <c:val>
            <c:numRef>
              <c:f>小学校6年算数!$X$100:$X$120</c:f>
              <c:numCache>
                <c:formatCode>0.0_ </c:formatCode>
                <c:ptCount val="6"/>
                <c:pt idx="0">
                  <c:v>72.625081752779593</c:v>
                </c:pt>
                <c:pt idx="1">
                  <c:v>74.409847122302153</c:v>
                </c:pt>
                <c:pt idx="2">
                  <c:v>69.838129496402871</c:v>
                </c:pt>
                <c:pt idx="3">
                  <c:v>65.505095923261393</c:v>
                </c:pt>
                <c:pt idx="4">
                  <c:v>74.131021269940561</c:v>
                </c:pt>
                <c:pt idx="5">
                  <c:v>61.623201438848923</c:v>
                </c:pt>
              </c:numCache>
            </c:numRef>
          </c:val>
          <c:extLst>
            <c:ext xmlns:c16="http://schemas.microsoft.com/office/drawing/2014/chart" uri="{C3380CC4-5D6E-409C-BE32-E72D297353CC}">
              <c16:uniqueId val="{00000001-5AC8-42FB-8845-3B187060E94E}"/>
            </c:ext>
          </c:extLst>
        </c:ser>
        <c:dLbls>
          <c:showLegendKey val="0"/>
          <c:showVal val="0"/>
          <c:showCatName val="0"/>
          <c:showSerName val="0"/>
          <c:showPercent val="0"/>
          <c:showBubbleSize val="0"/>
        </c:dLbls>
        <c:axId val="101164160"/>
        <c:axId val="101166080"/>
      </c:radarChart>
      <c:catAx>
        <c:axId val="101164160"/>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01166080"/>
        <c:crosses val="autoZero"/>
        <c:auto val="0"/>
        <c:lblAlgn val="ctr"/>
        <c:lblOffset val="100"/>
        <c:noMultiLvlLbl val="0"/>
      </c:catAx>
      <c:valAx>
        <c:axId val="10116608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164160"/>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4"/>
                <c:pt idx="0">
                  <c:v>物質・
エネルギー</c:v>
                </c:pt>
                <c:pt idx="1">
                  <c:v>生命・地球</c:v>
                </c:pt>
                <c:pt idx="2">
                  <c:v>知識・技能</c:v>
                </c:pt>
                <c:pt idx="3">
                  <c:v>思考・判断・
表現</c:v>
                </c:pt>
              </c:strCache>
            </c:strRef>
          </c:cat>
          <c:val>
            <c:numRef>
              <c:f>小学校6年理科!$W$100:$W$120</c:f>
              <c:numCache>
                <c:formatCode>0.0_ </c:formatCode>
                <c:ptCount val="4"/>
                <c:pt idx="0">
                  <c:v>77.462121212121218</c:v>
                </c:pt>
                <c:pt idx="1">
                  <c:v>81.439393939393938</c:v>
                </c:pt>
                <c:pt idx="2">
                  <c:v>82.528409090909093</c:v>
                </c:pt>
                <c:pt idx="3">
                  <c:v>76.785714285714292</c:v>
                </c:pt>
              </c:numCache>
            </c:numRef>
          </c:val>
          <c:extLst>
            <c:ext xmlns:c16="http://schemas.microsoft.com/office/drawing/2014/chart" uri="{C3380CC4-5D6E-409C-BE32-E72D297353CC}">
              <c16:uniqueId val="{00000000-ED16-4B25-9F6D-9671C1A78E92}"/>
            </c:ext>
          </c:extLst>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4"/>
                <c:pt idx="0">
                  <c:v>物質・
エネルギー</c:v>
                </c:pt>
                <c:pt idx="1">
                  <c:v>生命・地球</c:v>
                </c:pt>
                <c:pt idx="2">
                  <c:v>知識・技能</c:v>
                </c:pt>
                <c:pt idx="3">
                  <c:v>思考・判断・
表現</c:v>
                </c:pt>
              </c:strCache>
            </c:strRef>
          </c:cat>
          <c:val>
            <c:numRef>
              <c:f>小学校6年理科!$X$100:$X$120</c:f>
              <c:numCache>
                <c:formatCode>0.0_ </c:formatCode>
                <c:ptCount val="4"/>
                <c:pt idx="0">
                  <c:v>67.752406536825617</c:v>
                </c:pt>
                <c:pt idx="1">
                  <c:v>76.746760192025462</c:v>
                </c:pt>
                <c:pt idx="2">
                  <c:v>77.389747033803445</c:v>
                </c:pt>
                <c:pt idx="3">
                  <c:v>68.302472096965047</c:v>
                </c:pt>
              </c:numCache>
            </c:numRef>
          </c:val>
          <c:extLst>
            <c:ext xmlns:c16="http://schemas.microsoft.com/office/drawing/2014/chart" uri="{C3380CC4-5D6E-409C-BE32-E72D297353CC}">
              <c16:uniqueId val="{00000001-ED16-4B25-9F6D-9671C1A78E92}"/>
            </c:ext>
          </c:extLst>
        </c:ser>
        <c:dLbls>
          <c:showLegendKey val="0"/>
          <c:showVal val="0"/>
          <c:showCatName val="0"/>
          <c:showSerName val="0"/>
          <c:showPercent val="0"/>
          <c:showBubbleSize val="0"/>
        </c:dLbls>
        <c:axId val="102396288"/>
        <c:axId val="102398208"/>
      </c:radarChart>
      <c:catAx>
        <c:axId val="102396288"/>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02398208"/>
        <c:crosses val="autoZero"/>
        <c:auto val="0"/>
        <c:lblAlgn val="ctr"/>
        <c:lblOffset val="100"/>
        <c:noMultiLvlLbl val="0"/>
      </c:catAx>
      <c:valAx>
        <c:axId val="102398208"/>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396288"/>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15</xdr:col>
      <xdr:colOff>1104900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42"/>
  <sheetViews>
    <sheetView tabSelected="1" topLeftCell="A69" zoomScaleNormal="100" zoomScaleSheetLayoutView="100" workbookViewId="0">
      <selection activeCell="I70" sqref="I70:P70"/>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33</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1</v>
      </c>
      <c r="F25" s="51"/>
      <c r="G25" s="52"/>
      <c r="U25" s="49"/>
      <c r="V25" s="49"/>
      <c r="W25" s="50" t="s">
        <v>1</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話し合いの内容を聞き取る</v>
      </c>
      <c r="C27" s="57"/>
      <c r="D27" s="58"/>
      <c r="E27" s="21">
        <f t="shared" ref="E27:G47" si="1">IF(W27&lt;&gt;"",W27,"")</f>
        <v>87.878787878787875</v>
      </c>
      <c r="F27" s="22">
        <f t="shared" si="1"/>
        <v>79.817064027590348</v>
      </c>
      <c r="G27" s="23">
        <f t="shared" si="1"/>
        <v>10</v>
      </c>
      <c r="U27" s="59" t="s">
        <v>5</v>
      </c>
      <c r="V27" s="24" t="str">
        <f t="shared" ref="V27:Y42" si="2">IF(V100&lt;&gt;"",V100,"")</f>
        <v>話し合いの内容を聞き取る</v>
      </c>
      <c r="W27" s="21">
        <f t="shared" si="2"/>
        <v>87.878787878787875</v>
      </c>
      <c r="X27" s="22">
        <f t="shared" si="2"/>
        <v>79.817064027590348</v>
      </c>
      <c r="Y27" s="23">
        <f t="shared" si="2"/>
        <v>10</v>
      </c>
    </row>
    <row r="28" spans="1:25" hidden="1" x14ac:dyDescent="0.15">
      <c r="A28" s="54"/>
      <c r="B28" s="62" t="str">
        <f t="shared" si="0"/>
        <v>漢字を読む</v>
      </c>
      <c r="C28" s="63"/>
      <c r="D28" s="64"/>
      <c r="E28" s="25">
        <f t="shared" si="1"/>
        <v>97.159090909090907</v>
      </c>
      <c r="F28" s="26">
        <f t="shared" si="1"/>
        <v>90.721997300944665</v>
      </c>
      <c r="G28" s="27">
        <f t="shared" si="1"/>
        <v>15</v>
      </c>
      <c r="U28" s="60"/>
      <c r="V28" s="28" t="str">
        <f t="shared" si="2"/>
        <v>漢字を読む</v>
      </c>
      <c r="W28" s="25">
        <f t="shared" si="2"/>
        <v>97.159090909090907</v>
      </c>
      <c r="X28" s="26">
        <f t="shared" si="2"/>
        <v>90.721997300944665</v>
      </c>
      <c r="Y28" s="27">
        <f t="shared" si="2"/>
        <v>15</v>
      </c>
    </row>
    <row r="29" spans="1:25" hidden="1" x14ac:dyDescent="0.15">
      <c r="A29" s="54"/>
      <c r="B29" s="62" t="str">
        <f t="shared" si="0"/>
        <v>漢字を書く</v>
      </c>
      <c r="C29" s="63"/>
      <c r="D29" s="64"/>
      <c r="E29" s="25">
        <f t="shared" si="1"/>
        <v>83.52272727272728</v>
      </c>
      <c r="F29" s="26">
        <f t="shared" si="1"/>
        <v>71.890463337831747</v>
      </c>
      <c r="G29" s="27">
        <f t="shared" si="1"/>
        <v>20</v>
      </c>
      <c r="U29" s="60"/>
      <c r="V29" s="28" t="str">
        <f t="shared" si="2"/>
        <v>漢字を書く</v>
      </c>
      <c r="W29" s="25">
        <f t="shared" si="2"/>
        <v>83.52272727272728</v>
      </c>
      <c r="X29" s="26">
        <f t="shared" si="2"/>
        <v>71.890463337831747</v>
      </c>
      <c r="Y29" s="27">
        <f t="shared" si="2"/>
        <v>20</v>
      </c>
    </row>
    <row r="30" spans="1:25" hidden="1" x14ac:dyDescent="0.15">
      <c r="A30" s="54"/>
      <c r="B30" s="62" t="str">
        <f t="shared" si="0"/>
        <v>言葉の学習</v>
      </c>
      <c r="C30" s="63"/>
      <c r="D30" s="64"/>
      <c r="E30" s="25">
        <f t="shared" si="1"/>
        <v>65.909090909090907</v>
      </c>
      <c r="F30" s="26">
        <f t="shared" si="1"/>
        <v>58.204003598740442</v>
      </c>
      <c r="G30" s="27">
        <f t="shared" si="1"/>
        <v>25</v>
      </c>
      <c r="U30" s="60"/>
      <c r="V30" s="28" t="str">
        <f t="shared" si="2"/>
        <v>言葉の学習</v>
      </c>
      <c r="W30" s="25">
        <f t="shared" si="2"/>
        <v>65.909090909090907</v>
      </c>
      <c r="X30" s="26">
        <f t="shared" si="2"/>
        <v>58.204003598740442</v>
      </c>
      <c r="Y30" s="27">
        <f t="shared" si="2"/>
        <v>25</v>
      </c>
    </row>
    <row r="31" spans="1:25" hidden="1" x14ac:dyDescent="0.15">
      <c r="A31" s="54"/>
      <c r="B31" s="62" t="str">
        <f t="shared" si="0"/>
        <v>物語の内容を読み取る</v>
      </c>
      <c r="C31" s="63"/>
      <c r="D31" s="64"/>
      <c r="E31" s="25">
        <f t="shared" si="1"/>
        <v>68.75</v>
      </c>
      <c r="F31" s="26">
        <f t="shared" si="1"/>
        <v>58.462663067926229</v>
      </c>
      <c r="G31" s="27">
        <f t="shared" si="1"/>
        <v>30</v>
      </c>
      <c r="U31" s="60"/>
      <c r="V31" s="28" t="str">
        <f t="shared" si="2"/>
        <v>物語の内容を読み取る</v>
      </c>
      <c r="W31" s="25">
        <f t="shared" si="2"/>
        <v>68.75</v>
      </c>
      <c r="X31" s="26">
        <f t="shared" si="2"/>
        <v>58.462663067926229</v>
      </c>
      <c r="Y31" s="27">
        <f t="shared" si="2"/>
        <v>30</v>
      </c>
    </row>
    <row r="32" spans="1:25" hidden="1" x14ac:dyDescent="0.15">
      <c r="A32" s="54"/>
      <c r="B32" s="62" t="str">
        <f t="shared" si="0"/>
        <v>説明文の内容を読み取る</v>
      </c>
      <c r="C32" s="63"/>
      <c r="D32" s="64"/>
      <c r="E32" s="25">
        <f t="shared" si="1"/>
        <v>72.72727272727272</v>
      </c>
      <c r="F32" s="26">
        <f t="shared" si="1"/>
        <v>68.488529014844801</v>
      </c>
      <c r="G32" s="27">
        <f t="shared" si="1"/>
        <v>35</v>
      </c>
      <c r="U32" s="60"/>
      <c r="V32" s="28" t="str">
        <f t="shared" si="2"/>
        <v>説明文の内容を読み取る</v>
      </c>
      <c r="W32" s="25">
        <f t="shared" si="2"/>
        <v>72.72727272727272</v>
      </c>
      <c r="X32" s="26">
        <f t="shared" si="2"/>
        <v>68.488529014844801</v>
      </c>
      <c r="Y32" s="27">
        <f t="shared" si="2"/>
        <v>35</v>
      </c>
    </row>
    <row r="33" spans="1:25" hidden="1" x14ac:dyDescent="0.15">
      <c r="A33" s="54"/>
      <c r="B33" s="62" t="str">
        <f t="shared" si="0"/>
        <v>報告する文章を書く</v>
      </c>
      <c r="C33" s="63"/>
      <c r="D33" s="64"/>
      <c r="E33" s="25">
        <f t="shared" si="1"/>
        <v>77.27272727272728</v>
      </c>
      <c r="F33" s="26">
        <f t="shared" si="1"/>
        <v>69.202654071075131</v>
      </c>
      <c r="G33" s="27">
        <f t="shared" si="1"/>
        <v>40</v>
      </c>
      <c r="U33" s="60"/>
      <c r="V33" s="28" t="str">
        <f t="shared" si="2"/>
        <v>報告する文章を書く</v>
      </c>
      <c r="W33" s="25">
        <f t="shared" si="2"/>
        <v>77.27272727272728</v>
      </c>
      <c r="X33" s="26">
        <f t="shared" si="2"/>
        <v>69.202654071075131</v>
      </c>
      <c r="Y33" s="27">
        <f t="shared" si="2"/>
        <v>40</v>
      </c>
    </row>
    <row r="34" spans="1:25" hidden="1" x14ac:dyDescent="0.15">
      <c r="A34" s="54"/>
      <c r="B34" s="62" t="str">
        <f t="shared" si="0"/>
        <v>文章を書く</v>
      </c>
      <c r="C34" s="63"/>
      <c r="D34" s="64"/>
      <c r="E34" s="25">
        <f t="shared" si="1"/>
        <v>88.63636363636364</v>
      </c>
      <c r="F34" s="26">
        <f t="shared" si="1"/>
        <v>71.513720197930724</v>
      </c>
      <c r="G34" s="27">
        <f t="shared" si="1"/>
        <v>45</v>
      </c>
      <c r="U34" s="60"/>
      <c r="V34" s="28" t="str">
        <f t="shared" si="2"/>
        <v>文章を書く</v>
      </c>
      <c r="W34" s="25">
        <f t="shared" si="2"/>
        <v>88.63636363636364</v>
      </c>
      <c r="X34" s="26">
        <f t="shared" si="2"/>
        <v>71.513720197930724</v>
      </c>
      <c r="Y34" s="27">
        <f t="shared" si="2"/>
        <v>45</v>
      </c>
    </row>
    <row r="35" spans="1:25" hidden="1" x14ac:dyDescent="0.15">
      <c r="A35" s="54"/>
      <c r="B35" s="62" t="str">
        <f t="shared" si="0"/>
        <v/>
      </c>
      <c r="C35" s="63"/>
      <c r="D35" s="64"/>
      <c r="E35" s="25" t="str">
        <f t="shared" si="1"/>
        <v/>
      </c>
      <c r="F35" s="26" t="str">
        <f t="shared" si="1"/>
        <v/>
      </c>
      <c r="G35" s="27">
        <f t="shared" si="1"/>
        <v>50</v>
      </c>
      <c r="U35" s="60"/>
      <c r="V35" s="28" t="str">
        <f t="shared" si="2"/>
        <v/>
      </c>
      <c r="W35" s="25" t="str">
        <f t="shared" si="2"/>
        <v/>
      </c>
      <c r="X35" s="26" t="str">
        <f t="shared" si="2"/>
        <v/>
      </c>
      <c r="Y35" s="27">
        <f t="shared" si="2"/>
        <v>50</v>
      </c>
    </row>
    <row r="36" spans="1:25" hidden="1" x14ac:dyDescent="0.15">
      <c r="A36" s="55"/>
      <c r="B36" s="46" t="str">
        <f t="shared" si="0"/>
        <v/>
      </c>
      <c r="C36" s="47"/>
      <c r="D36" s="48"/>
      <c r="E36" s="29" t="str">
        <f t="shared" si="1"/>
        <v/>
      </c>
      <c r="F36" s="30" t="str">
        <f t="shared" si="1"/>
        <v/>
      </c>
      <c r="G36" s="31">
        <f t="shared" si="1"/>
        <v>55</v>
      </c>
      <c r="U36" s="61"/>
      <c r="V36" s="32" t="str">
        <f t="shared" si="2"/>
        <v/>
      </c>
      <c r="W36" s="29" t="str">
        <f t="shared" si="2"/>
        <v/>
      </c>
      <c r="X36" s="30" t="str">
        <f t="shared" si="2"/>
        <v/>
      </c>
      <c r="Y36" s="31">
        <f t="shared" si="2"/>
        <v>55</v>
      </c>
    </row>
    <row r="37" spans="1:25" x14ac:dyDescent="0.15">
      <c r="A37" s="53" t="s">
        <v>6</v>
      </c>
      <c r="B37" s="65" t="str">
        <f t="shared" si="0"/>
        <v>言葉の
特徴や使い方
に関する事項</v>
      </c>
      <c r="C37" s="66"/>
      <c r="D37" s="67"/>
      <c r="E37" s="21">
        <f t="shared" si="1"/>
        <v>82.51748251748252</v>
      </c>
      <c r="F37" s="22">
        <f t="shared" si="1"/>
        <v>72.988684729575425</v>
      </c>
      <c r="G37" s="23">
        <f t="shared" si="1"/>
        <v>75.544543907988839</v>
      </c>
      <c r="U37" s="53" t="s">
        <v>6</v>
      </c>
      <c r="V37" s="24" t="str">
        <f t="shared" si="2"/>
        <v>言葉の
特徴や使い方
に関する事項</v>
      </c>
      <c r="W37" s="21">
        <f t="shared" si="2"/>
        <v>82.51748251748252</v>
      </c>
      <c r="X37" s="22">
        <f t="shared" si="2"/>
        <v>72.988684729575425</v>
      </c>
      <c r="Y37" s="23">
        <f t="shared" si="2"/>
        <v>75.544543907988839</v>
      </c>
    </row>
    <row r="38" spans="1:25" x14ac:dyDescent="0.15">
      <c r="A38" s="54"/>
      <c r="B38" s="62" t="str">
        <f t="shared" si="0"/>
        <v>情報の
扱い方
に関する事項</v>
      </c>
      <c r="C38" s="63"/>
      <c r="D38" s="64"/>
      <c r="E38" s="25">
        <f t="shared" si="1"/>
        <v>65.909090909090907</v>
      </c>
      <c r="F38" s="26">
        <f t="shared" si="1"/>
        <v>58.490778227620332</v>
      </c>
      <c r="G38" s="27">
        <f t="shared" si="1"/>
        <v>58.991699626761744</v>
      </c>
      <c r="U38" s="54"/>
      <c r="V38" s="28" t="str">
        <f t="shared" si="2"/>
        <v>情報の
扱い方
に関する事項</v>
      </c>
      <c r="W38" s="25">
        <f t="shared" si="2"/>
        <v>65.909090909090907</v>
      </c>
      <c r="X38" s="26">
        <f t="shared" si="2"/>
        <v>58.490778227620332</v>
      </c>
      <c r="Y38" s="27">
        <f t="shared" si="2"/>
        <v>58.991699626761744</v>
      </c>
    </row>
    <row r="39" spans="1:25" hidden="1" x14ac:dyDescent="0.15">
      <c r="A39" s="54"/>
      <c r="B39" s="62" t="str">
        <f t="shared" si="0"/>
        <v/>
      </c>
      <c r="C39" s="63"/>
      <c r="D39" s="64"/>
      <c r="E39" s="25" t="str">
        <f t="shared" si="1"/>
        <v/>
      </c>
      <c r="F39" s="26" t="str">
        <f t="shared" si="1"/>
        <v/>
      </c>
      <c r="G39" s="27" t="str">
        <f t="shared" si="1"/>
        <v/>
      </c>
      <c r="U39" s="54"/>
      <c r="V39" s="28" t="str">
        <f t="shared" si="2"/>
        <v/>
      </c>
      <c r="W39" s="25" t="str">
        <f t="shared" si="2"/>
        <v/>
      </c>
      <c r="X39" s="26" t="str">
        <f t="shared" si="2"/>
        <v/>
      </c>
      <c r="Y39" s="27" t="str">
        <f t="shared" si="2"/>
        <v/>
      </c>
    </row>
    <row r="40" spans="1:25" x14ac:dyDescent="0.15">
      <c r="A40" s="54"/>
      <c r="B40" s="62" t="str">
        <f t="shared" si="0"/>
        <v>話すこと・
聞くこと</v>
      </c>
      <c r="C40" s="63"/>
      <c r="D40" s="64"/>
      <c r="E40" s="25">
        <f t="shared" si="1"/>
        <v>87.878787878787875</v>
      </c>
      <c r="F40" s="26">
        <f t="shared" si="1"/>
        <v>79.817064027590348</v>
      </c>
      <c r="G40" s="27">
        <f t="shared" si="1"/>
        <v>75.863925872281953</v>
      </c>
      <c r="U40" s="54"/>
      <c r="V40" s="28" t="str">
        <f t="shared" si="2"/>
        <v>話すこと・
聞くこと</v>
      </c>
      <c r="W40" s="25">
        <f t="shared" si="2"/>
        <v>87.878787878787875</v>
      </c>
      <c r="X40" s="26">
        <f t="shared" si="2"/>
        <v>79.817064027590348</v>
      </c>
      <c r="Y40" s="27">
        <f t="shared" si="2"/>
        <v>75.863925872281953</v>
      </c>
    </row>
    <row r="41" spans="1:25" x14ac:dyDescent="0.15">
      <c r="A41" s="54"/>
      <c r="B41" s="62" t="str">
        <f t="shared" si="0"/>
        <v>書くこと</v>
      </c>
      <c r="C41" s="63"/>
      <c r="D41" s="64"/>
      <c r="E41" s="25">
        <f t="shared" si="1"/>
        <v>84.848484848484844</v>
      </c>
      <c r="F41" s="26">
        <f t="shared" si="1"/>
        <v>70.743364822312202</v>
      </c>
      <c r="G41" s="27">
        <f t="shared" si="1"/>
        <v>71.688392475813785</v>
      </c>
      <c r="I41" s="33"/>
      <c r="U41" s="54"/>
      <c r="V41" s="28" t="str">
        <f t="shared" si="2"/>
        <v>書くこと</v>
      </c>
      <c r="W41" s="25">
        <f t="shared" si="2"/>
        <v>84.848484848484844</v>
      </c>
      <c r="X41" s="26">
        <f t="shared" si="2"/>
        <v>70.743364822312202</v>
      </c>
      <c r="Y41" s="27">
        <f t="shared" si="2"/>
        <v>71.688392475813785</v>
      </c>
    </row>
    <row r="42" spans="1:25" x14ac:dyDescent="0.15">
      <c r="A42" s="55"/>
      <c r="B42" s="46" t="str">
        <f t="shared" si="0"/>
        <v>読むこと</v>
      </c>
      <c r="C42" s="47"/>
      <c r="D42" s="48"/>
      <c r="E42" s="29">
        <f t="shared" si="1"/>
        <v>70.454545454545453</v>
      </c>
      <c r="F42" s="30">
        <f t="shared" si="1"/>
        <v>62.759462759462757</v>
      </c>
      <c r="G42" s="31">
        <f t="shared" si="1"/>
        <v>62.529584503847779</v>
      </c>
      <c r="U42" s="55"/>
      <c r="V42" s="32" t="str">
        <f t="shared" si="2"/>
        <v>読むこと</v>
      </c>
      <c r="W42" s="29">
        <f t="shared" si="2"/>
        <v>70.454545454545453</v>
      </c>
      <c r="X42" s="30">
        <f t="shared" si="2"/>
        <v>62.759462759462757</v>
      </c>
      <c r="Y42" s="31">
        <f t="shared" si="2"/>
        <v>62.529584503847779</v>
      </c>
    </row>
    <row r="43" spans="1:25" x14ac:dyDescent="0.15">
      <c r="A43" s="53" t="s">
        <v>7</v>
      </c>
      <c r="B43" s="65" t="str">
        <f t="shared" si="0"/>
        <v>知識・技能</v>
      </c>
      <c r="C43" s="66"/>
      <c r="D43" s="67"/>
      <c r="E43" s="21">
        <f t="shared" si="1"/>
        <v>81.331168831168824</v>
      </c>
      <c r="F43" s="22">
        <f t="shared" si="1"/>
        <v>71.953119979435769</v>
      </c>
      <c r="G43" s="23">
        <f t="shared" si="1"/>
        <v>74.362197887901189</v>
      </c>
      <c r="U43" s="53" t="s">
        <v>7</v>
      </c>
      <c r="V43" s="24" t="str">
        <f t="shared" ref="V43:Y47" si="3">IF(V116&lt;&gt;"",V116,"")</f>
        <v>知識・技能</v>
      </c>
      <c r="W43" s="21">
        <f t="shared" si="3"/>
        <v>81.331168831168824</v>
      </c>
      <c r="X43" s="22">
        <f t="shared" si="3"/>
        <v>71.953119979435769</v>
      </c>
      <c r="Y43" s="23">
        <f t="shared" si="3"/>
        <v>74.362197887901189</v>
      </c>
    </row>
    <row r="44" spans="1:25" x14ac:dyDescent="0.15">
      <c r="A44" s="54"/>
      <c r="B44" s="62" t="str">
        <f t="shared" si="0"/>
        <v>思考・判断・
表現</v>
      </c>
      <c r="C44" s="63"/>
      <c r="D44" s="64"/>
      <c r="E44" s="25">
        <f t="shared" si="1"/>
        <v>79.119318181818173</v>
      </c>
      <c r="F44" s="26">
        <f t="shared" si="1"/>
        <v>68.951726270805224</v>
      </c>
      <c r="G44" s="27">
        <f t="shared" si="1"/>
        <v>68.464326499916424</v>
      </c>
      <c r="U44" s="54"/>
      <c r="V44" s="28" t="str">
        <f t="shared" si="3"/>
        <v>思考・判断・
表現</v>
      </c>
      <c r="W44" s="25">
        <f t="shared" si="3"/>
        <v>79.119318181818173</v>
      </c>
      <c r="X44" s="26">
        <f t="shared" si="3"/>
        <v>68.951726270805224</v>
      </c>
      <c r="Y44" s="27">
        <f t="shared" si="3"/>
        <v>68.464326499916424</v>
      </c>
    </row>
    <row r="45" spans="1:25" x14ac:dyDescent="0.15">
      <c r="A45" s="54"/>
      <c r="B45" s="62" t="str">
        <f t="shared" si="0"/>
        <v/>
      </c>
      <c r="C45" s="63"/>
      <c r="D45" s="64"/>
      <c r="E45" s="25" t="str">
        <f t="shared" si="1"/>
        <v/>
      </c>
      <c r="F45" s="26" t="str">
        <f t="shared" si="1"/>
        <v/>
      </c>
      <c r="G45" s="27" t="str">
        <f t="shared" si="1"/>
        <v/>
      </c>
      <c r="U45" s="54"/>
      <c r="V45" s="28" t="str">
        <f t="shared" si="3"/>
        <v/>
      </c>
      <c r="W45" s="25" t="str">
        <f t="shared" si="3"/>
        <v/>
      </c>
      <c r="X45" s="26" t="str">
        <f t="shared" si="3"/>
        <v/>
      </c>
      <c r="Y45" s="27" t="str">
        <f t="shared" si="3"/>
        <v/>
      </c>
    </row>
    <row r="46" spans="1:25" x14ac:dyDescent="0.15">
      <c r="A46" s="54"/>
      <c r="B46" s="62" t="str">
        <f t="shared" si="0"/>
        <v/>
      </c>
      <c r="C46" s="63"/>
      <c r="D46" s="64"/>
      <c r="E46" s="25" t="str">
        <f t="shared" si="1"/>
        <v/>
      </c>
      <c r="F46" s="26" t="str">
        <f t="shared" si="1"/>
        <v/>
      </c>
      <c r="G46" s="27" t="str">
        <f t="shared" si="1"/>
        <v/>
      </c>
      <c r="U46" s="54"/>
      <c r="V46" s="28" t="str">
        <f t="shared" si="3"/>
        <v/>
      </c>
      <c r="W46" s="25" t="str">
        <f t="shared" si="3"/>
        <v/>
      </c>
      <c r="X46" s="26" t="str">
        <f t="shared" si="3"/>
        <v/>
      </c>
      <c r="Y46" s="27" t="str">
        <f t="shared" si="3"/>
        <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話し合いの内容を聞き取る</v>
      </c>
      <c r="B55" s="70"/>
      <c r="C55" s="70"/>
      <c r="D55" s="71"/>
      <c r="E55" s="71"/>
      <c r="F55" s="71"/>
      <c r="G55" s="71"/>
      <c r="H55" s="71"/>
      <c r="I55" s="71"/>
      <c r="J55" s="71"/>
      <c r="K55" s="71"/>
      <c r="L55" s="71"/>
      <c r="M55" s="71"/>
      <c r="N55" s="71"/>
      <c r="O55" s="71"/>
      <c r="P55" s="71"/>
      <c r="S55" s="36">
        <f t="shared" ref="S55:S74" si="5">LEN(V100)</f>
        <v>12</v>
      </c>
    </row>
    <row r="56" spans="1:19" ht="97.5" hidden="1" customHeight="1" x14ac:dyDescent="0.15">
      <c r="A56" s="70" t="str">
        <f t="shared" si="4"/>
        <v>漢字を読む</v>
      </c>
      <c r="B56" s="70"/>
      <c r="C56" s="70"/>
      <c r="D56" s="71"/>
      <c r="E56" s="71"/>
      <c r="F56" s="71"/>
      <c r="G56" s="71"/>
      <c r="H56" s="71"/>
      <c r="I56" s="71"/>
      <c r="J56" s="71"/>
      <c r="K56" s="71"/>
      <c r="L56" s="71"/>
      <c r="M56" s="71"/>
      <c r="N56" s="71"/>
      <c r="O56" s="71"/>
      <c r="P56" s="71"/>
      <c r="S56" s="36">
        <f t="shared" si="5"/>
        <v>5</v>
      </c>
    </row>
    <row r="57" spans="1:19" ht="97.5" hidden="1" customHeight="1" x14ac:dyDescent="0.15">
      <c r="A57" s="70" t="str">
        <f t="shared" si="4"/>
        <v>漢字を書く</v>
      </c>
      <c r="B57" s="70"/>
      <c r="C57" s="70"/>
      <c r="D57" s="71"/>
      <c r="E57" s="71"/>
      <c r="F57" s="71"/>
      <c r="G57" s="71"/>
      <c r="H57" s="71"/>
      <c r="I57" s="71"/>
      <c r="J57" s="71"/>
      <c r="K57" s="71"/>
      <c r="L57" s="71"/>
      <c r="M57" s="71"/>
      <c r="N57" s="71"/>
      <c r="O57" s="71"/>
      <c r="P57" s="71"/>
      <c r="S57" s="36">
        <f t="shared" si="5"/>
        <v>5</v>
      </c>
    </row>
    <row r="58" spans="1:19" ht="97.5" hidden="1" customHeight="1" x14ac:dyDescent="0.15">
      <c r="A58" s="70" t="str">
        <f t="shared" si="4"/>
        <v>言葉の学習</v>
      </c>
      <c r="B58" s="70"/>
      <c r="C58" s="70"/>
      <c r="D58" s="71"/>
      <c r="E58" s="71"/>
      <c r="F58" s="71"/>
      <c r="G58" s="71"/>
      <c r="H58" s="71"/>
      <c r="I58" s="71"/>
      <c r="J58" s="71"/>
      <c r="K58" s="71"/>
      <c r="L58" s="71"/>
      <c r="M58" s="71"/>
      <c r="N58" s="71"/>
      <c r="O58" s="71"/>
      <c r="P58" s="71"/>
      <c r="S58" s="36">
        <f t="shared" si="5"/>
        <v>5</v>
      </c>
    </row>
    <row r="59" spans="1:19" ht="97.5" hidden="1" customHeight="1" x14ac:dyDescent="0.15">
      <c r="A59" s="70" t="str">
        <f t="shared" si="4"/>
        <v>物語の内容を読み取る</v>
      </c>
      <c r="B59" s="70"/>
      <c r="C59" s="70"/>
      <c r="D59" s="71"/>
      <c r="E59" s="71"/>
      <c r="F59" s="71"/>
      <c r="G59" s="71"/>
      <c r="H59" s="71"/>
      <c r="I59" s="71"/>
      <c r="J59" s="71"/>
      <c r="K59" s="71"/>
      <c r="L59" s="71"/>
      <c r="M59" s="71"/>
      <c r="N59" s="71"/>
      <c r="O59" s="71"/>
      <c r="P59" s="71"/>
      <c r="S59" s="36">
        <f t="shared" si="5"/>
        <v>10</v>
      </c>
    </row>
    <row r="60" spans="1:19" ht="97.5" hidden="1" customHeight="1" x14ac:dyDescent="0.15">
      <c r="A60" s="70" t="str">
        <f t="shared" si="4"/>
        <v>説明文の内容を読み取る</v>
      </c>
      <c r="B60" s="70"/>
      <c r="C60" s="70"/>
      <c r="D60" s="71"/>
      <c r="E60" s="71"/>
      <c r="F60" s="71"/>
      <c r="G60" s="71"/>
      <c r="H60" s="71"/>
      <c r="I60" s="71"/>
      <c r="J60" s="71"/>
      <c r="K60" s="71"/>
      <c r="L60" s="71"/>
      <c r="M60" s="71"/>
      <c r="N60" s="71"/>
      <c r="O60" s="71"/>
      <c r="P60" s="71"/>
      <c r="S60" s="36">
        <f t="shared" si="5"/>
        <v>11</v>
      </c>
    </row>
    <row r="61" spans="1:19" ht="97.5" hidden="1" customHeight="1" x14ac:dyDescent="0.15">
      <c r="A61" s="70" t="str">
        <f t="shared" si="4"/>
        <v>報告する文章を書く</v>
      </c>
      <c r="B61" s="70"/>
      <c r="C61" s="70"/>
      <c r="D61" s="71"/>
      <c r="E61" s="71"/>
      <c r="F61" s="71"/>
      <c r="G61" s="71"/>
      <c r="H61" s="71"/>
      <c r="I61" s="71"/>
      <c r="J61" s="71"/>
      <c r="K61" s="71"/>
      <c r="L61" s="71"/>
      <c r="M61" s="71"/>
      <c r="N61" s="71"/>
      <c r="O61" s="71"/>
      <c r="P61" s="71"/>
      <c r="S61" s="36">
        <f t="shared" si="5"/>
        <v>9</v>
      </c>
    </row>
    <row r="62" spans="1:19" ht="97.5" hidden="1" customHeight="1" x14ac:dyDescent="0.15">
      <c r="A62" s="70" t="str">
        <f t="shared" si="4"/>
        <v>文章を書く</v>
      </c>
      <c r="B62" s="70"/>
      <c r="C62" s="70"/>
      <c r="D62" s="71"/>
      <c r="E62" s="71"/>
      <c r="F62" s="71"/>
      <c r="G62" s="71"/>
      <c r="H62" s="71"/>
      <c r="I62" s="71"/>
      <c r="J62" s="71"/>
      <c r="K62" s="71"/>
      <c r="L62" s="71"/>
      <c r="M62" s="71"/>
      <c r="N62" s="71"/>
      <c r="O62" s="71"/>
      <c r="P62" s="71"/>
      <c r="S62" s="36">
        <f t="shared" si="5"/>
        <v>5</v>
      </c>
    </row>
    <row r="63" spans="1:19" ht="97.5" hidden="1" customHeight="1" x14ac:dyDescent="0.15">
      <c r="A63" s="70" t="str">
        <f t="shared" si="4"/>
        <v/>
      </c>
      <c r="B63" s="70"/>
      <c r="C63" s="70"/>
      <c r="D63" s="71"/>
      <c r="E63" s="71"/>
      <c r="F63" s="71"/>
      <c r="G63" s="71"/>
      <c r="H63" s="71"/>
      <c r="I63" s="71"/>
      <c r="J63" s="71"/>
      <c r="K63" s="71"/>
      <c r="L63" s="71"/>
      <c r="M63" s="71"/>
      <c r="N63" s="71"/>
      <c r="O63" s="71"/>
      <c r="P63" s="71"/>
      <c r="S63" s="36">
        <f t="shared" si="5"/>
        <v>0</v>
      </c>
    </row>
    <row r="64" spans="1:19" ht="97.5" hidden="1" customHeight="1" x14ac:dyDescent="0.15">
      <c r="A64" s="70" t="str">
        <f t="shared" si="4"/>
        <v/>
      </c>
      <c r="B64" s="70"/>
      <c r="C64" s="70"/>
      <c r="D64" s="71"/>
      <c r="E64" s="71"/>
      <c r="F64" s="71"/>
      <c r="G64" s="71"/>
      <c r="H64" s="71"/>
      <c r="I64" s="71"/>
      <c r="J64" s="71"/>
      <c r="K64" s="71"/>
      <c r="L64" s="71"/>
      <c r="M64" s="71"/>
      <c r="N64" s="71"/>
      <c r="O64" s="71"/>
      <c r="P64" s="71"/>
      <c r="S64" s="36">
        <f t="shared" si="5"/>
        <v>0</v>
      </c>
    </row>
    <row r="65" spans="1:21" ht="103.5" customHeight="1" x14ac:dyDescent="0.15">
      <c r="A65" s="70" t="str">
        <f t="shared" si="4"/>
        <v>言葉の
特徴や使い方
に関する事項</v>
      </c>
      <c r="B65" s="70"/>
      <c r="C65" s="70"/>
      <c r="D65" s="71" t="s">
        <v>88</v>
      </c>
      <c r="E65" s="71"/>
      <c r="F65" s="71"/>
      <c r="G65" s="71"/>
      <c r="H65" s="71"/>
      <c r="I65" s="71" t="s">
        <v>89</v>
      </c>
      <c r="J65" s="71"/>
      <c r="K65" s="71"/>
      <c r="L65" s="71"/>
      <c r="M65" s="71"/>
      <c r="N65" s="71"/>
      <c r="O65" s="71"/>
      <c r="P65" s="71"/>
      <c r="S65" s="36">
        <f t="shared" si="5"/>
        <v>17</v>
      </c>
    </row>
    <row r="66" spans="1:21" ht="97.5" customHeight="1" x14ac:dyDescent="0.15">
      <c r="A66" s="70" t="str">
        <f t="shared" si="4"/>
        <v>情報の
扱い方
に関する事項</v>
      </c>
      <c r="B66" s="70"/>
      <c r="C66" s="70"/>
      <c r="D66" s="71" t="s">
        <v>90</v>
      </c>
      <c r="E66" s="71"/>
      <c r="F66" s="71"/>
      <c r="G66" s="71"/>
      <c r="H66" s="71"/>
      <c r="I66" s="71" t="s">
        <v>91</v>
      </c>
      <c r="J66" s="71"/>
      <c r="K66" s="71"/>
      <c r="L66" s="71"/>
      <c r="M66" s="71"/>
      <c r="N66" s="71"/>
      <c r="O66" s="71"/>
      <c r="P66" s="71"/>
      <c r="S66" s="36">
        <f t="shared" si="5"/>
        <v>14</v>
      </c>
    </row>
    <row r="67" spans="1:21" ht="97.5" hidden="1" customHeight="1" x14ac:dyDescent="0.15">
      <c r="A67" s="70" t="str">
        <f t="shared" si="4"/>
        <v/>
      </c>
      <c r="B67" s="70"/>
      <c r="C67" s="70"/>
      <c r="D67" s="71"/>
      <c r="E67" s="71"/>
      <c r="F67" s="71"/>
      <c r="G67" s="71"/>
      <c r="H67" s="71"/>
      <c r="I67" s="71"/>
      <c r="J67" s="71"/>
      <c r="K67" s="71"/>
      <c r="L67" s="71"/>
      <c r="M67" s="71"/>
      <c r="N67" s="71"/>
      <c r="O67" s="71"/>
      <c r="P67" s="71"/>
      <c r="S67" s="36">
        <f t="shared" si="5"/>
        <v>0</v>
      </c>
    </row>
    <row r="68" spans="1:21" ht="97.5" customHeight="1" x14ac:dyDescent="0.15">
      <c r="A68" s="70" t="str">
        <f t="shared" si="4"/>
        <v>話すこと・
聞くこと</v>
      </c>
      <c r="B68" s="70"/>
      <c r="C68" s="70"/>
      <c r="D68" s="71" t="s">
        <v>92</v>
      </c>
      <c r="E68" s="71"/>
      <c r="F68" s="71"/>
      <c r="G68" s="71"/>
      <c r="H68" s="71"/>
      <c r="I68" s="71" t="s">
        <v>93</v>
      </c>
      <c r="J68" s="71"/>
      <c r="K68" s="71"/>
      <c r="L68" s="71"/>
      <c r="M68" s="71"/>
      <c r="N68" s="71"/>
      <c r="O68" s="71"/>
      <c r="P68" s="71"/>
      <c r="S68" s="36">
        <f t="shared" si="5"/>
        <v>10</v>
      </c>
    </row>
    <row r="69" spans="1:21" ht="97.5" customHeight="1" x14ac:dyDescent="0.15">
      <c r="A69" s="70" t="str">
        <f t="shared" si="4"/>
        <v>書くこと</v>
      </c>
      <c r="B69" s="70"/>
      <c r="C69" s="70"/>
      <c r="D69" s="71" t="s">
        <v>107</v>
      </c>
      <c r="E69" s="71"/>
      <c r="F69" s="71"/>
      <c r="G69" s="71"/>
      <c r="H69" s="71"/>
      <c r="I69" s="71" t="s">
        <v>94</v>
      </c>
      <c r="J69" s="71"/>
      <c r="K69" s="71"/>
      <c r="L69" s="71"/>
      <c r="M69" s="71"/>
      <c r="N69" s="71"/>
      <c r="O69" s="71"/>
      <c r="P69" s="71"/>
      <c r="S69" s="36">
        <f t="shared" si="5"/>
        <v>4</v>
      </c>
    </row>
    <row r="70" spans="1:21" ht="97.5" customHeight="1" x14ac:dyDescent="0.15">
      <c r="A70" s="70" t="str">
        <f t="shared" si="4"/>
        <v>読むこと</v>
      </c>
      <c r="B70" s="70"/>
      <c r="C70" s="70"/>
      <c r="D70" s="71" t="s">
        <v>128</v>
      </c>
      <c r="E70" s="71"/>
      <c r="F70" s="71"/>
      <c r="G70" s="71"/>
      <c r="H70" s="71"/>
      <c r="I70" s="71" t="s">
        <v>95</v>
      </c>
      <c r="J70" s="71"/>
      <c r="K70" s="71"/>
      <c r="L70" s="71"/>
      <c r="M70" s="71"/>
      <c r="N70" s="71"/>
      <c r="O70" s="71"/>
      <c r="P70" s="71"/>
      <c r="S70" s="36">
        <f t="shared" si="5"/>
        <v>4</v>
      </c>
    </row>
    <row r="71" spans="1:21" ht="97.5" hidden="1" customHeight="1" x14ac:dyDescent="0.15">
      <c r="A71" s="72" t="str">
        <f t="shared" si="4"/>
        <v>知識・技能</v>
      </c>
      <c r="B71" s="72"/>
      <c r="C71" s="72"/>
      <c r="D71" s="73"/>
      <c r="E71" s="73"/>
      <c r="F71" s="73"/>
      <c r="G71" s="73"/>
      <c r="H71" s="73"/>
      <c r="I71" s="73"/>
      <c r="J71" s="73"/>
      <c r="K71" s="73"/>
      <c r="L71" s="73"/>
      <c r="M71" s="73"/>
      <c r="N71" s="73"/>
      <c r="O71" s="73"/>
      <c r="P71" s="73"/>
      <c r="S71" s="36">
        <f t="shared" si="5"/>
        <v>5</v>
      </c>
    </row>
    <row r="72" spans="1:21" ht="97.5" hidden="1" customHeight="1" x14ac:dyDescent="0.15">
      <c r="A72" s="72" t="str">
        <f t="shared" si="4"/>
        <v>思考・判断・
表現</v>
      </c>
      <c r="B72" s="72"/>
      <c r="C72" s="72"/>
      <c r="D72" s="73"/>
      <c r="E72" s="73"/>
      <c r="F72" s="73"/>
      <c r="G72" s="73"/>
      <c r="H72" s="73"/>
      <c r="I72" s="73"/>
      <c r="J72" s="73"/>
      <c r="K72" s="73"/>
      <c r="L72" s="73"/>
      <c r="M72" s="73"/>
      <c r="N72" s="73"/>
      <c r="O72" s="73"/>
      <c r="P72" s="73"/>
      <c r="S72" s="36">
        <f t="shared" si="5"/>
        <v>9</v>
      </c>
    </row>
    <row r="73" spans="1:21" ht="97.5" hidden="1" customHeight="1" x14ac:dyDescent="0.15">
      <c r="A73" s="72" t="str">
        <f t="shared" si="4"/>
        <v/>
      </c>
      <c r="B73" s="72"/>
      <c r="C73" s="72"/>
      <c r="D73" s="73"/>
      <c r="E73" s="73"/>
      <c r="F73" s="73"/>
      <c r="G73" s="73"/>
      <c r="H73" s="73"/>
      <c r="I73" s="73"/>
      <c r="J73" s="73"/>
      <c r="K73" s="73"/>
      <c r="L73" s="73"/>
      <c r="M73" s="73"/>
      <c r="N73" s="73"/>
      <c r="O73" s="73"/>
      <c r="P73" s="73"/>
      <c r="S73" s="36">
        <f t="shared" si="5"/>
        <v>0</v>
      </c>
    </row>
    <row r="74" spans="1:21" ht="97.5" hidden="1" customHeight="1" x14ac:dyDescent="0.15">
      <c r="A74" s="72" t="str">
        <f t="shared" si="4"/>
        <v/>
      </c>
      <c r="B74" s="72"/>
      <c r="C74" s="72"/>
      <c r="D74" s="73"/>
      <c r="E74" s="73"/>
      <c r="F74" s="73"/>
      <c r="G74" s="73"/>
      <c r="H74" s="73"/>
      <c r="I74" s="73"/>
      <c r="J74" s="73"/>
      <c r="K74" s="73"/>
      <c r="L74" s="73"/>
      <c r="M74" s="73"/>
      <c r="N74" s="73"/>
      <c r="O74" s="73"/>
      <c r="P74" s="73"/>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17</v>
      </c>
      <c r="W100" s="13">
        <v>87.878787878787875</v>
      </c>
      <c r="X100" s="13">
        <v>79.817064027590348</v>
      </c>
      <c r="Y100" s="13">
        <v>10</v>
      </c>
    </row>
    <row r="101" spans="20:25" hidden="1" x14ac:dyDescent="0.15">
      <c r="T101" s="42"/>
      <c r="U101">
        <v>2</v>
      </c>
      <c r="V101" t="s">
        <v>18</v>
      </c>
      <c r="W101" s="13">
        <v>97.159090909090907</v>
      </c>
      <c r="X101" s="13">
        <v>90.721997300944665</v>
      </c>
      <c r="Y101" s="13">
        <v>15</v>
      </c>
    </row>
    <row r="102" spans="20:25" hidden="1" x14ac:dyDescent="0.15">
      <c r="T102" s="42"/>
      <c r="U102">
        <v>3</v>
      </c>
      <c r="V102" t="s">
        <v>19</v>
      </c>
      <c r="W102" s="13">
        <v>83.52272727272728</v>
      </c>
      <c r="X102" s="13">
        <v>71.890463337831747</v>
      </c>
      <c r="Y102" s="13">
        <v>20</v>
      </c>
    </row>
    <row r="103" spans="20:25" hidden="1" x14ac:dyDescent="0.15">
      <c r="T103" s="42"/>
      <c r="U103">
        <v>4</v>
      </c>
      <c r="V103" t="s">
        <v>20</v>
      </c>
      <c r="W103" s="13">
        <v>65.909090909090907</v>
      </c>
      <c r="X103" s="13">
        <v>58.204003598740442</v>
      </c>
      <c r="Y103" s="13">
        <v>25</v>
      </c>
    </row>
    <row r="104" spans="20:25" hidden="1" x14ac:dyDescent="0.15">
      <c r="T104" s="42"/>
      <c r="U104">
        <v>5</v>
      </c>
      <c r="V104" t="s">
        <v>21</v>
      </c>
      <c r="W104" s="13">
        <v>68.75</v>
      </c>
      <c r="X104" s="13">
        <v>58.462663067926229</v>
      </c>
      <c r="Y104" s="13">
        <v>30</v>
      </c>
    </row>
    <row r="105" spans="20:25" hidden="1" x14ac:dyDescent="0.15">
      <c r="T105" s="42"/>
      <c r="U105">
        <v>6</v>
      </c>
      <c r="V105" t="s">
        <v>22</v>
      </c>
      <c r="W105" s="13">
        <v>72.72727272727272</v>
      </c>
      <c r="X105" s="13">
        <v>68.488529014844801</v>
      </c>
      <c r="Y105" s="13">
        <v>35</v>
      </c>
    </row>
    <row r="106" spans="20:25" hidden="1" x14ac:dyDescent="0.15">
      <c r="T106" s="42"/>
      <c r="U106">
        <v>7</v>
      </c>
      <c r="V106" t="s">
        <v>23</v>
      </c>
      <c r="W106" s="13">
        <v>77.27272727272728</v>
      </c>
      <c r="X106" s="13">
        <v>69.202654071075131</v>
      </c>
      <c r="Y106" s="13">
        <v>40</v>
      </c>
    </row>
    <row r="107" spans="20:25" hidden="1" x14ac:dyDescent="0.15">
      <c r="T107" s="42"/>
      <c r="U107">
        <v>8</v>
      </c>
      <c r="V107" t="s">
        <v>24</v>
      </c>
      <c r="W107" s="13">
        <v>88.63636363636364</v>
      </c>
      <c r="X107" s="13">
        <v>71.513720197930724</v>
      </c>
      <c r="Y107" s="13">
        <v>45</v>
      </c>
    </row>
    <row r="108" spans="20:25" hidden="1" x14ac:dyDescent="0.15">
      <c r="T108" s="42"/>
      <c r="U108">
        <v>9</v>
      </c>
      <c r="V108" t="s">
        <v>25</v>
      </c>
      <c r="W108" s="13"/>
      <c r="X108" s="13"/>
      <c r="Y108" s="13">
        <v>50</v>
      </c>
    </row>
    <row r="109" spans="20:25" hidden="1" x14ac:dyDescent="0.15">
      <c r="T109" s="43"/>
      <c r="U109">
        <v>10</v>
      </c>
      <c r="V109" t="s">
        <v>25</v>
      </c>
      <c r="W109" s="13"/>
      <c r="X109" s="13"/>
      <c r="Y109" s="13">
        <v>55</v>
      </c>
    </row>
    <row r="110" spans="20:25" ht="13.5" customHeight="1" x14ac:dyDescent="0.15">
      <c r="T110" s="41"/>
      <c r="U110">
        <v>1</v>
      </c>
      <c r="V110" s="44" t="s">
        <v>26</v>
      </c>
      <c r="W110" s="13">
        <v>82.51748251748252</v>
      </c>
      <c r="X110" s="13">
        <v>72.988684729575425</v>
      </c>
      <c r="Y110" s="13">
        <v>75.544543907988839</v>
      </c>
    </row>
    <row r="111" spans="20:25" ht="40.5" x14ac:dyDescent="0.15">
      <c r="T111" s="42"/>
      <c r="U111">
        <v>2</v>
      </c>
      <c r="V111" s="44" t="s">
        <v>27</v>
      </c>
      <c r="W111" s="13">
        <v>65.909090909090907</v>
      </c>
      <c r="X111" s="13">
        <v>58.490778227620332</v>
      </c>
      <c r="Y111" s="13">
        <v>58.991699626761744</v>
      </c>
    </row>
    <row r="112" spans="20:25" hidden="1" x14ac:dyDescent="0.15">
      <c r="T112" s="42"/>
      <c r="U112">
        <v>3</v>
      </c>
      <c r="V112" t="s">
        <v>25</v>
      </c>
      <c r="W112" s="13"/>
      <c r="X112" s="13"/>
      <c r="Y112" s="13" t="s">
        <v>25</v>
      </c>
    </row>
    <row r="113" spans="20:25" ht="27" x14ac:dyDescent="0.15">
      <c r="T113" s="42"/>
      <c r="U113">
        <v>4</v>
      </c>
      <c r="V113" s="44" t="s">
        <v>28</v>
      </c>
      <c r="W113" s="13">
        <v>87.878787878787875</v>
      </c>
      <c r="X113" s="13">
        <v>79.817064027590348</v>
      </c>
      <c r="Y113" s="13">
        <v>75.863925872281953</v>
      </c>
    </row>
    <row r="114" spans="20:25" x14ac:dyDescent="0.15">
      <c r="T114" s="42"/>
      <c r="U114">
        <v>5</v>
      </c>
      <c r="V114" t="s">
        <v>29</v>
      </c>
      <c r="W114" s="13">
        <v>84.848484848484844</v>
      </c>
      <c r="X114" s="13">
        <v>70.743364822312202</v>
      </c>
      <c r="Y114" s="13">
        <v>71.688392475813785</v>
      </c>
    </row>
    <row r="115" spans="20:25" x14ac:dyDescent="0.15">
      <c r="T115" s="43"/>
      <c r="U115">
        <v>6</v>
      </c>
      <c r="V115" t="s">
        <v>30</v>
      </c>
      <c r="W115" s="13">
        <v>70.454545454545453</v>
      </c>
      <c r="X115" s="13">
        <v>62.759462759462757</v>
      </c>
      <c r="Y115" s="13">
        <v>62.529584503847779</v>
      </c>
    </row>
    <row r="116" spans="20:25" ht="13.5" customHeight="1" x14ac:dyDescent="0.15">
      <c r="T116" s="41"/>
      <c r="U116">
        <v>1</v>
      </c>
      <c r="V116" t="s">
        <v>31</v>
      </c>
      <c r="W116" s="13">
        <v>81.331168831168824</v>
      </c>
      <c r="X116" s="13">
        <v>71.953119979435769</v>
      </c>
      <c r="Y116" s="13">
        <v>74.362197887901189</v>
      </c>
    </row>
    <row r="117" spans="20:25" ht="27" x14ac:dyDescent="0.15">
      <c r="T117" s="42"/>
      <c r="U117">
        <v>2</v>
      </c>
      <c r="V117" s="44" t="s">
        <v>32</v>
      </c>
      <c r="W117" s="13">
        <v>79.119318181818173</v>
      </c>
      <c r="X117" s="13">
        <v>68.951726270805224</v>
      </c>
      <c r="Y117" s="13">
        <v>68.464326499916424</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142"/>
  <sheetViews>
    <sheetView topLeftCell="A54" zoomScaleNormal="100" zoomScaleSheetLayoutView="100" workbookViewId="0">
      <selection activeCell="D65" sqref="D65:H65"/>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50</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34</v>
      </c>
      <c r="F25" s="51"/>
      <c r="G25" s="52"/>
      <c r="U25" s="49"/>
      <c r="V25" s="49"/>
      <c r="W25" s="50" t="s">
        <v>34</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世界の中の国土</v>
      </c>
      <c r="C27" s="57"/>
      <c r="D27" s="58"/>
      <c r="E27" s="21">
        <f t="shared" ref="E27:G47" si="1">IF(W27&lt;&gt;"",W27,"")</f>
        <v>57.575757575757578</v>
      </c>
      <c r="F27" s="22">
        <f t="shared" si="1"/>
        <v>57.025411061285503</v>
      </c>
      <c r="G27" s="23">
        <f t="shared" si="1"/>
        <v>10</v>
      </c>
      <c r="U27" s="59" t="s">
        <v>5</v>
      </c>
      <c r="V27" s="24" t="str">
        <f t="shared" ref="V27:Y42" si="2">IF(V100&lt;&gt;"",V100,"")</f>
        <v>世界の中の国土</v>
      </c>
      <c r="W27" s="21">
        <f t="shared" si="2"/>
        <v>57.575757575757578</v>
      </c>
      <c r="X27" s="22">
        <f t="shared" si="2"/>
        <v>57.025411061285503</v>
      </c>
      <c r="Y27" s="23">
        <f t="shared" si="2"/>
        <v>10</v>
      </c>
    </row>
    <row r="28" spans="1:25" hidden="1" x14ac:dyDescent="0.15">
      <c r="A28" s="54"/>
      <c r="B28" s="62" t="str">
        <f t="shared" si="0"/>
        <v>日本の食料生産</v>
      </c>
      <c r="C28" s="63"/>
      <c r="D28" s="64"/>
      <c r="E28" s="25">
        <f t="shared" si="1"/>
        <v>92.045454545454547</v>
      </c>
      <c r="F28" s="26">
        <f t="shared" si="1"/>
        <v>86.149103139013448</v>
      </c>
      <c r="G28" s="27">
        <f t="shared" si="1"/>
        <v>15</v>
      </c>
      <c r="U28" s="60"/>
      <c r="V28" s="28" t="str">
        <f t="shared" si="2"/>
        <v>日本の食料生産</v>
      </c>
      <c r="W28" s="25">
        <f t="shared" si="2"/>
        <v>92.045454545454547</v>
      </c>
      <c r="X28" s="26">
        <f t="shared" si="2"/>
        <v>86.149103139013448</v>
      </c>
      <c r="Y28" s="27">
        <f t="shared" si="2"/>
        <v>15</v>
      </c>
    </row>
    <row r="29" spans="1:25" hidden="1" x14ac:dyDescent="0.15">
      <c r="A29" s="54"/>
      <c r="B29" s="62" t="str">
        <f t="shared" si="0"/>
        <v>日本の工業生産</v>
      </c>
      <c r="C29" s="63"/>
      <c r="D29" s="64"/>
      <c r="E29" s="25">
        <f t="shared" si="1"/>
        <v>93.181818181818187</v>
      </c>
      <c r="F29" s="26">
        <f t="shared" si="1"/>
        <v>85.358744394618824</v>
      </c>
      <c r="G29" s="27">
        <f t="shared" si="1"/>
        <v>20</v>
      </c>
      <c r="U29" s="60"/>
      <c r="V29" s="28" t="str">
        <f t="shared" si="2"/>
        <v>日本の工業生産</v>
      </c>
      <c r="W29" s="25">
        <f t="shared" si="2"/>
        <v>93.181818181818187</v>
      </c>
      <c r="X29" s="26">
        <f t="shared" si="2"/>
        <v>85.358744394618824</v>
      </c>
      <c r="Y29" s="27">
        <f t="shared" si="2"/>
        <v>20</v>
      </c>
    </row>
    <row r="30" spans="1:25" hidden="1" x14ac:dyDescent="0.15">
      <c r="A30" s="54"/>
      <c r="B30" s="62" t="str">
        <f t="shared" si="0"/>
        <v>わたしたちの生活と情報</v>
      </c>
      <c r="C30" s="63"/>
      <c r="D30" s="64"/>
      <c r="E30" s="25">
        <f t="shared" si="1"/>
        <v>85.22727272727272</v>
      </c>
      <c r="F30" s="26">
        <f t="shared" si="1"/>
        <v>78.632286995515685</v>
      </c>
      <c r="G30" s="27">
        <f t="shared" si="1"/>
        <v>25</v>
      </c>
      <c r="U30" s="60"/>
      <c r="V30" s="28" t="str">
        <f t="shared" si="2"/>
        <v>わたしたちの生活と情報</v>
      </c>
      <c r="W30" s="25">
        <f t="shared" si="2"/>
        <v>85.22727272727272</v>
      </c>
      <c r="X30" s="26">
        <f t="shared" si="2"/>
        <v>78.632286995515685</v>
      </c>
      <c r="Y30" s="27">
        <f t="shared" si="2"/>
        <v>25</v>
      </c>
    </row>
    <row r="31" spans="1:25" hidden="1" x14ac:dyDescent="0.15">
      <c r="A31" s="54"/>
      <c r="B31" s="62" t="str">
        <f t="shared" si="0"/>
        <v>わたしたちの生活と環境</v>
      </c>
      <c r="C31" s="63"/>
      <c r="D31" s="64"/>
      <c r="E31" s="25">
        <f t="shared" si="1"/>
        <v>88.63636363636364</v>
      </c>
      <c r="F31" s="26">
        <f t="shared" si="1"/>
        <v>78.710762331838552</v>
      </c>
      <c r="G31" s="27">
        <f t="shared" si="1"/>
        <v>30</v>
      </c>
      <c r="U31" s="60"/>
      <c r="V31" s="28" t="str">
        <f t="shared" si="2"/>
        <v>わたしたちの生活と環境</v>
      </c>
      <c r="W31" s="25">
        <f t="shared" si="2"/>
        <v>88.63636363636364</v>
      </c>
      <c r="X31" s="26">
        <f t="shared" si="2"/>
        <v>78.710762331838552</v>
      </c>
      <c r="Y31" s="27">
        <f t="shared" si="2"/>
        <v>30</v>
      </c>
    </row>
    <row r="32" spans="1:25" hidden="1" x14ac:dyDescent="0.15">
      <c r="A32" s="54"/>
      <c r="B32" s="62" t="str">
        <f t="shared" si="0"/>
        <v>日本国憲法</v>
      </c>
      <c r="C32" s="63"/>
      <c r="D32" s="64"/>
      <c r="E32" s="25">
        <f t="shared" si="1"/>
        <v>76.13636363636364</v>
      </c>
      <c r="F32" s="26">
        <f t="shared" si="1"/>
        <v>78.800448430493276</v>
      </c>
      <c r="G32" s="27">
        <f t="shared" si="1"/>
        <v>35</v>
      </c>
      <c r="U32" s="60"/>
      <c r="V32" s="28" t="str">
        <f t="shared" si="2"/>
        <v>日本国憲法</v>
      </c>
      <c r="W32" s="25">
        <f t="shared" si="2"/>
        <v>76.13636363636364</v>
      </c>
      <c r="X32" s="26">
        <f t="shared" si="2"/>
        <v>78.800448430493276</v>
      </c>
      <c r="Y32" s="27">
        <f t="shared" si="2"/>
        <v>35</v>
      </c>
    </row>
    <row r="33" spans="1:25" hidden="1" x14ac:dyDescent="0.15">
      <c r="A33" s="54"/>
      <c r="B33" s="62" t="str">
        <f t="shared" si="0"/>
        <v>日本の政治</v>
      </c>
      <c r="C33" s="63"/>
      <c r="D33" s="64"/>
      <c r="E33" s="25">
        <f t="shared" si="1"/>
        <v>67.045454545454547</v>
      </c>
      <c r="F33" s="26">
        <f t="shared" si="1"/>
        <v>71.692825112107627</v>
      </c>
      <c r="G33" s="27">
        <f t="shared" si="1"/>
        <v>40</v>
      </c>
      <c r="U33" s="60"/>
      <c r="V33" s="28" t="str">
        <f t="shared" si="2"/>
        <v>日本の政治</v>
      </c>
      <c r="W33" s="25">
        <f t="shared" si="2"/>
        <v>67.045454545454547</v>
      </c>
      <c r="X33" s="26">
        <f t="shared" si="2"/>
        <v>71.692825112107627</v>
      </c>
      <c r="Y33" s="27">
        <f t="shared" si="2"/>
        <v>40</v>
      </c>
    </row>
    <row r="34" spans="1:25" hidden="1" x14ac:dyDescent="0.15">
      <c r="A34" s="54"/>
      <c r="B34" s="62" t="str">
        <f t="shared" si="0"/>
        <v>縄文時代～平安時代</v>
      </c>
      <c r="C34" s="63"/>
      <c r="D34" s="64"/>
      <c r="E34" s="25">
        <f t="shared" si="1"/>
        <v>80.681818181818187</v>
      </c>
      <c r="F34" s="26">
        <f t="shared" si="1"/>
        <v>77.00112107623319</v>
      </c>
      <c r="G34" s="27">
        <f t="shared" si="1"/>
        <v>45</v>
      </c>
      <c r="U34" s="60"/>
      <c r="V34" s="28" t="str">
        <f t="shared" si="2"/>
        <v>縄文時代～平安時代</v>
      </c>
      <c r="W34" s="25">
        <f t="shared" si="2"/>
        <v>80.681818181818187</v>
      </c>
      <c r="X34" s="26">
        <f t="shared" si="2"/>
        <v>77.00112107623319</v>
      </c>
      <c r="Y34" s="27">
        <f t="shared" si="2"/>
        <v>45</v>
      </c>
    </row>
    <row r="35" spans="1:25" hidden="1" x14ac:dyDescent="0.15">
      <c r="A35" s="54"/>
      <c r="B35" s="62" t="str">
        <f t="shared" si="0"/>
        <v>鎌倉時代，室町時代</v>
      </c>
      <c r="C35" s="63"/>
      <c r="D35" s="64"/>
      <c r="E35" s="25">
        <f t="shared" si="1"/>
        <v>67.61363636363636</v>
      </c>
      <c r="F35" s="26">
        <f t="shared" si="1"/>
        <v>65.20179372197309</v>
      </c>
      <c r="G35" s="27">
        <f t="shared" si="1"/>
        <v>50</v>
      </c>
      <c r="U35" s="60"/>
      <c r="V35" s="28" t="str">
        <f t="shared" si="2"/>
        <v>鎌倉時代，室町時代</v>
      </c>
      <c r="W35" s="25">
        <f t="shared" si="2"/>
        <v>67.61363636363636</v>
      </c>
      <c r="X35" s="26">
        <f t="shared" si="2"/>
        <v>65.20179372197309</v>
      </c>
      <c r="Y35" s="27">
        <f t="shared" si="2"/>
        <v>50</v>
      </c>
    </row>
    <row r="36" spans="1:25" hidden="1" x14ac:dyDescent="0.15">
      <c r="A36" s="55"/>
      <c r="B36" s="46" t="str">
        <f t="shared" si="0"/>
        <v/>
      </c>
      <c r="C36" s="47"/>
      <c r="D36" s="48"/>
      <c r="E36" s="29" t="str">
        <f t="shared" si="1"/>
        <v/>
      </c>
      <c r="F36" s="30" t="str">
        <f t="shared" si="1"/>
        <v/>
      </c>
      <c r="G36" s="31">
        <f t="shared" si="1"/>
        <v>55</v>
      </c>
      <c r="U36" s="61"/>
      <c r="V36" s="32" t="str">
        <f t="shared" si="2"/>
        <v/>
      </c>
      <c r="W36" s="29" t="str">
        <f t="shared" si="2"/>
        <v/>
      </c>
      <c r="X36" s="30" t="str">
        <f t="shared" si="2"/>
        <v/>
      </c>
      <c r="Y36" s="31">
        <f t="shared" si="2"/>
        <v>55</v>
      </c>
    </row>
    <row r="37" spans="1:25" x14ac:dyDescent="0.15">
      <c r="A37" s="53" t="s">
        <v>6</v>
      </c>
      <c r="B37" s="65" t="str">
        <f t="shared" si="0"/>
        <v>国土の
自然環境
などの様子</v>
      </c>
      <c r="C37" s="66"/>
      <c r="D37" s="67"/>
      <c r="E37" s="21">
        <f t="shared" si="1"/>
        <v>70</v>
      </c>
      <c r="F37" s="22">
        <f t="shared" si="1"/>
        <v>65.699551569506724</v>
      </c>
      <c r="G37" s="23">
        <f t="shared" si="1"/>
        <v>66.974895327693702</v>
      </c>
      <c r="U37" s="53" t="s">
        <v>6</v>
      </c>
      <c r="V37" s="24" t="str">
        <f t="shared" si="2"/>
        <v>国土の
自然環境
などの様子</v>
      </c>
      <c r="W37" s="21">
        <f t="shared" si="2"/>
        <v>70</v>
      </c>
      <c r="X37" s="22">
        <f t="shared" si="2"/>
        <v>65.699551569506724</v>
      </c>
      <c r="Y37" s="23">
        <f t="shared" si="2"/>
        <v>66.974895327693702</v>
      </c>
    </row>
    <row r="38" spans="1:25" x14ac:dyDescent="0.15">
      <c r="A38" s="54"/>
      <c r="B38" s="62" t="str">
        <f t="shared" si="0"/>
        <v>農業や
水産業</v>
      </c>
      <c r="C38" s="63"/>
      <c r="D38" s="64"/>
      <c r="E38" s="25">
        <f t="shared" si="1"/>
        <v>92.045454545454547</v>
      </c>
      <c r="F38" s="26">
        <f t="shared" si="1"/>
        <v>86.149103139013448</v>
      </c>
      <c r="G38" s="27">
        <f t="shared" si="1"/>
        <v>77.461804109440237</v>
      </c>
      <c r="U38" s="54"/>
      <c r="V38" s="28" t="str">
        <f t="shared" si="2"/>
        <v>農業や
水産業</v>
      </c>
      <c r="W38" s="25">
        <f t="shared" si="2"/>
        <v>92.045454545454547</v>
      </c>
      <c r="X38" s="26">
        <f t="shared" si="2"/>
        <v>86.149103139013448</v>
      </c>
      <c r="Y38" s="27">
        <f t="shared" si="2"/>
        <v>77.461804109440237</v>
      </c>
    </row>
    <row r="39" spans="1:25" x14ac:dyDescent="0.15">
      <c r="A39" s="54"/>
      <c r="B39" s="62" t="str">
        <f t="shared" si="0"/>
        <v>工業生産</v>
      </c>
      <c r="C39" s="63"/>
      <c r="D39" s="64"/>
      <c r="E39" s="25">
        <f t="shared" si="1"/>
        <v>93.181818181818187</v>
      </c>
      <c r="F39" s="26">
        <f t="shared" si="1"/>
        <v>85.358744394618824</v>
      </c>
      <c r="G39" s="27">
        <f t="shared" si="1"/>
        <v>76.697420412487475</v>
      </c>
      <c r="U39" s="54"/>
      <c r="V39" s="28" t="str">
        <f t="shared" si="2"/>
        <v>工業生産</v>
      </c>
      <c r="W39" s="25">
        <f t="shared" si="2"/>
        <v>93.181818181818187</v>
      </c>
      <c r="X39" s="26">
        <f t="shared" si="2"/>
        <v>85.358744394618824</v>
      </c>
      <c r="Y39" s="27">
        <f t="shared" si="2"/>
        <v>76.697420412487475</v>
      </c>
    </row>
    <row r="40" spans="1:25" x14ac:dyDescent="0.15">
      <c r="A40" s="54"/>
      <c r="B40" s="62" t="str">
        <f t="shared" si="0"/>
        <v>産業と
情報との
関わり</v>
      </c>
      <c r="C40" s="63"/>
      <c r="D40" s="64"/>
      <c r="E40" s="25">
        <f t="shared" si="1"/>
        <v>85.22727272727272</v>
      </c>
      <c r="F40" s="26">
        <f t="shared" si="1"/>
        <v>78.632286995515685</v>
      </c>
      <c r="G40" s="27">
        <f t="shared" si="1"/>
        <v>69.584397927116953</v>
      </c>
      <c r="U40" s="54"/>
      <c r="V40" s="28" t="str">
        <f t="shared" si="2"/>
        <v>産業と
情報との
関わり</v>
      </c>
      <c r="W40" s="25">
        <f t="shared" si="2"/>
        <v>85.22727272727272</v>
      </c>
      <c r="X40" s="26">
        <f t="shared" si="2"/>
        <v>78.632286995515685</v>
      </c>
      <c r="Y40" s="27">
        <f t="shared" si="2"/>
        <v>69.584397927116953</v>
      </c>
    </row>
    <row r="41" spans="1:25" x14ac:dyDescent="0.15">
      <c r="A41" s="54"/>
      <c r="B41" s="62" t="str">
        <f t="shared" si="0"/>
        <v>日本の政治</v>
      </c>
      <c r="C41" s="63"/>
      <c r="D41" s="64"/>
      <c r="E41" s="25">
        <f t="shared" si="1"/>
        <v>71.590909090909093</v>
      </c>
      <c r="F41" s="26">
        <f t="shared" si="1"/>
        <v>75.246636771300444</v>
      </c>
      <c r="G41" s="27">
        <f t="shared" si="1"/>
        <v>65.775000000000006</v>
      </c>
      <c r="I41" s="33"/>
      <c r="U41" s="54"/>
      <c r="V41" s="28" t="str">
        <f t="shared" si="2"/>
        <v>日本の政治</v>
      </c>
      <c r="W41" s="25">
        <f t="shared" si="2"/>
        <v>71.590909090909093</v>
      </c>
      <c r="X41" s="26">
        <f t="shared" si="2"/>
        <v>75.246636771300444</v>
      </c>
      <c r="Y41" s="27">
        <f t="shared" si="2"/>
        <v>65.775000000000006</v>
      </c>
    </row>
    <row r="42" spans="1:25" x14ac:dyDescent="0.15">
      <c r="A42" s="55"/>
      <c r="B42" s="46" t="str">
        <f t="shared" si="0"/>
        <v>日本の歴史</v>
      </c>
      <c r="C42" s="47"/>
      <c r="D42" s="48"/>
      <c r="E42" s="29">
        <f t="shared" si="1"/>
        <v>74.147727272727266</v>
      </c>
      <c r="F42" s="30">
        <f t="shared" si="1"/>
        <v>71.10145739910314</v>
      </c>
      <c r="G42" s="31">
        <f t="shared" si="1"/>
        <v>69.138681459613807</v>
      </c>
      <c r="U42" s="55"/>
      <c r="V42" s="32" t="str">
        <f t="shared" si="2"/>
        <v>日本の歴史</v>
      </c>
      <c r="W42" s="29">
        <f t="shared" si="2"/>
        <v>74.147727272727266</v>
      </c>
      <c r="X42" s="30">
        <f t="shared" si="2"/>
        <v>71.10145739910314</v>
      </c>
      <c r="Y42" s="31">
        <f t="shared" si="2"/>
        <v>69.138681459613807</v>
      </c>
    </row>
    <row r="43" spans="1:25" x14ac:dyDescent="0.15">
      <c r="A43" s="53" t="s">
        <v>7</v>
      </c>
      <c r="B43" s="65" t="str">
        <f t="shared" si="0"/>
        <v>知識・技能</v>
      </c>
      <c r="C43" s="66"/>
      <c r="D43" s="67"/>
      <c r="E43" s="21">
        <f t="shared" si="1"/>
        <v>80.614973262032095</v>
      </c>
      <c r="F43" s="22">
        <f t="shared" si="1"/>
        <v>76.966499604326032</v>
      </c>
      <c r="G43" s="23">
        <f t="shared" si="1"/>
        <v>72.816156697463185</v>
      </c>
      <c r="U43" s="53" t="s">
        <v>7</v>
      </c>
      <c r="V43" s="24" t="str">
        <f t="shared" ref="V43:Y47" si="3">IF(V116&lt;&gt;"",V116,"")</f>
        <v>知識・技能</v>
      </c>
      <c r="W43" s="21">
        <f t="shared" si="3"/>
        <v>80.614973262032095</v>
      </c>
      <c r="X43" s="22">
        <f t="shared" si="3"/>
        <v>76.966499604326032</v>
      </c>
      <c r="Y43" s="23">
        <f t="shared" si="3"/>
        <v>72.816156697463185</v>
      </c>
    </row>
    <row r="44" spans="1:25" x14ac:dyDescent="0.15">
      <c r="A44" s="54"/>
      <c r="B44" s="62" t="str">
        <f t="shared" si="0"/>
        <v>思考・判断・
表現</v>
      </c>
      <c r="C44" s="63"/>
      <c r="D44" s="64"/>
      <c r="E44" s="25">
        <f t="shared" si="1"/>
        <v>73.011363636363626</v>
      </c>
      <c r="F44" s="26">
        <f t="shared" si="1"/>
        <v>70.305493273542609</v>
      </c>
      <c r="G44" s="27">
        <f t="shared" si="1"/>
        <v>64.45251469693433</v>
      </c>
      <c r="U44" s="54"/>
      <c r="V44" s="28" t="str">
        <f t="shared" si="3"/>
        <v>思考・判断・
表現</v>
      </c>
      <c r="W44" s="25">
        <f t="shared" si="3"/>
        <v>73.011363636363626</v>
      </c>
      <c r="X44" s="26">
        <f t="shared" si="3"/>
        <v>70.305493273542609</v>
      </c>
      <c r="Y44" s="27">
        <f t="shared" si="3"/>
        <v>64.45251469693433</v>
      </c>
    </row>
    <row r="45" spans="1:25" x14ac:dyDescent="0.15">
      <c r="A45" s="54"/>
      <c r="B45" s="62" t="str">
        <f t="shared" si="0"/>
        <v/>
      </c>
      <c r="C45" s="63"/>
      <c r="D45" s="64"/>
      <c r="E45" s="25" t="str">
        <f t="shared" si="1"/>
        <v/>
      </c>
      <c r="F45" s="26" t="str">
        <f t="shared" si="1"/>
        <v/>
      </c>
      <c r="G45" s="27" t="str">
        <f t="shared" si="1"/>
        <v/>
      </c>
      <c r="U45" s="54"/>
      <c r="V45" s="28" t="str">
        <f t="shared" si="3"/>
        <v/>
      </c>
      <c r="W45" s="25" t="str">
        <f t="shared" si="3"/>
        <v/>
      </c>
      <c r="X45" s="26" t="str">
        <f t="shared" si="3"/>
        <v/>
      </c>
      <c r="Y45" s="27" t="str">
        <f t="shared" si="3"/>
        <v/>
      </c>
    </row>
    <row r="46" spans="1:25" x14ac:dyDescent="0.15">
      <c r="A46" s="54"/>
      <c r="B46" s="62" t="str">
        <f t="shared" si="0"/>
        <v/>
      </c>
      <c r="C46" s="63"/>
      <c r="D46" s="64"/>
      <c r="E46" s="25" t="str">
        <f t="shared" si="1"/>
        <v/>
      </c>
      <c r="F46" s="26" t="str">
        <f t="shared" si="1"/>
        <v/>
      </c>
      <c r="G46" s="27" t="str">
        <f t="shared" si="1"/>
        <v/>
      </c>
      <c r="U46" s="54"/>
      <c r="V46" s="28" t="str">
        <f t="shared" si="3"/>
        <v/>
      </c>
      <c r="W46" s="25" t="str">
        <f t="shared" si="3"/>
        <v/>
      </c>
      <c r="X46" s="26" t="str">
        <f t="shared" si="3"/>
        <v/>
      </c>
      <c r="Y46" s="27" t="str">
        <f t="shared" si="3"/>
        <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35</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世界の中の国土</v>
      </c>
      <c r="B55" s="70"/>
      <c r="C55" s="70"/>
      <c r="D55" s="71"/>
      <c r="E55" s="71"/>
      <c r="F55" s="71"/>
      <c r="G55" s="71"/>
      <c r="H55" s="71"/>
      <c r="I55" s="71"/>
      <c r="J55" s="71"/>
      <c r="K55" s="71"/>
      <c r="L55" s="71"/>
      <c r="M55" s="71"/>
      <c r="N55" s="71"/>
      <c r="O55" s="71"/>
      <c r="P55" s="71"/>
      <c r="S55" s="36">
        <f t="shared" ref="S55:S74" si="5">LEN(V100)</f>
        <v>7</v>
      </c>
    </row>
    <row r="56" spans="1:19" ht="97.5" hidden="1" customHeight="1" x14ac:dyDescent="0.15">
      <c r="A56" s="70" t="str">
        <f t="shared" si="4"/>
        <v>日本の食料生産</v>
      </c>
      <c r="B56" s="70"/>
      <c r="C56" s="70"/>
      <c r="D56" s="71"/>
      <c r="E56" s="71"/>
      <c r="F56" s="71"/>
      <c r="G56" s="71"/>
      <c r="H56" s="71"/>
      <c r="I56" s="71"/>
      <c r="J56" s="71"/>
      <c r="K56" s="71"/>
      <c r="L56" s="71"/>
      <c r="M56" s="71"/>
      <c r="N56" s="71"/>
      <c r="O56" s="71"/>
      <c r="P56" s="71"/>
      <c r="S56" s="36">
        <f t="shared" si="5"/>
        <v>7</v>
      </c>
    </row>
    <row r="57" spans="1:19" ht="97.5" hidden="1" customHeight="1" x14ac:dyDescent="0.15">
      <c r="A57" s="70" t="str">
        <f t="shared" si="4"/>
        <v>日本の工業生産</v>
      </c>
      <c r="B57" s="70"/>
      <c r="C57" s="70"/>
      <c r="D57" s="71"/>
      <c r="E57" s="71"/>
      <c r="F57" s="71"/>
      <c r="G57" s="71"/>
      <c r="H57" s="71"/>
      <c r="I57" s="71"/>
      <c r="J57" s="71"/>
      <c r="K57" s="71"/>
      <c r="L57" s="71"/>
      <c r="M57" s="71"/>
      <c r="N57" s="71"/>
      <c r="O57" s="71"/>
      <c r="P57" s="71"/>
      <c r="S57" s="36">
        <f t="shared" si="5"/>
        <v>7</v>
      </c>
    </row>
    <row r="58" spans="1:19" ht="97.5" hidden="1" customHeight="1" x14ac:dyDescent="0.15">
      <c r="A58" s="70" t="str">
        <f t="shared" si="4"/>
        <v>わたしたちの生活と情報</v>
      </c>
      <c r="B58" s="70"/>
      <c r="C58" s="70"/>
      <c r="D58" s="71"/>
      <c r="E58" s="71"/>
      <c r="F58" s="71"/>
      <c r="G58" s="71"/>
      <c r="H58" s="71"/>
      <c r="I58" s="71"/>
      <c r="J58" s="71"/>
      <c r="K58" s="71"/>
      <c r="L58" s="71"/>
      <c r="M58" s="71"/>
      <c r="N58" s="71"/>
      <c r="O58" s="71"/>
      <c r="P58" s="71"/>
      <c r="S58" s="36">
        <f t="shared" si="5"/>
        <v>11</v>
      </c>
    </row>
    <row r="59" spans="1:19" ht="97.5" hidden="1" customHeight="1" x14ac:dyDescent="0.15">
      <c r="A59" s="70" t="str">
        <f t="shared" si="4"/>
        <v>わたしたちの生活と環境</v>
      </c>
      <c r="B59" s="70"/>
      <c r="C59" s="70"/>
      <c r="D59" s="71"/>
      <c r="E59" s="71"/>
      <c r="F59" s="71"/>
      <c r="G59" s="71"/>
      <c r="H59" s="71"/>
      <c r="I59" s="71"/>
      <c r="J59" s="71"/>
      <c r="K59" s="71"/>
      <c r="L59" s="71"/>
      <c r="M59" s="71"/>
      <c r="N59" s="71"/>
      <c r="O59" s="71"/>
      <c r="P59" s="71"/>
      <c r="S59" s="36">
        <f t="shared" si="5"/>
        <v>11</v>
      </c>
    </row>
    <row r="60" spans="1:19" ht="97.5" hidden="1" customHeight="1" x14ac:dyDescent="0.15">
      <c r="A60" s="70" t="str">
        <f t="shared" si="4"/>
        <v>日本国憲法</v>
      </c>
      <c r="B60" s="70"/>
      <c r="C60" s="70"/>
      <c r="D60" s="71"/>
      <c r="E60" s="71"/>
      <c r="F60" s="71"/>
      <c r="G60" s="71"/>
      <c r="H60" s="71"/>
      <c r="I60" s="71"/>
      <c r="J60" s="71"/>
      <c r="K60" s="71"/>
      <c r="L60" s="71"/>
      <c r="M60" s="71"/>
      <c r="N60" s="71"/>
      <c r="O60" s="71"/>
      <c r="P60" s="71"/>
      <c r="S60" s="36">
        <f t="shared" si="5"/>
        <v>5</v>
      </c>
    </row>
    <row r="61" spans="1:19" ht="97.5" hidden="1" customHeight="1" x14ac:dyDescent="0.15">
      <c r="A61" s="70" t="str">
        <f t="shared" si="4"/>
        <v>日本の政治</v>
      </c>
      <c r="B61" s="70"/>
      <c r="C61" s="70"/>
      <c r="D61" s="71"/>
      <c r="E61" s="71"/>
      <c r="F61" s="71"/>
      <c r="G61" s="71"/>
      <c r="H61" s="71"/>
      <c r="I61" s="71"/>
      <c r="J61" s="71"/>
      <c r="K61" s="71"/>
      <c r="L61" s="71"/>
      <c r="M61" s="71"/>
      <c r="N61" s="71"/>
      <c r="O61" s="71"/>
      <c r="P61" s="71"/>
      <c r="S61" s="36">
        <f t="shared" si="5"/>
        <v>5</v>
      </c>
    </row>
    <row r="62" spans="1:19" ht="97.5" hidden="1" customHeight="1" x14ac:dyDescent="0.15">
      <c r="A62" s="70" t="str">
        <f t="shared" si="4"/>
        <v>縄文時代～平安時代</v>
      </c>
      <c r="B62" s="70"/>
      <c r="C62" s="70"/>
      <c r="D62" s="71"/>
      <c r="E62" s="71"/>
      <c r="F62" s="71"/>
      <c r="G62" s="71"/>
      <c r="H62" s="71"/>
      <c r="I62" s="71"/>
      <c r="J62" s="71"/>
      <c r="K62" s="71"/>
      <c r="L62" s="71"/>
      <c r="M62" s="71"/>
      <c r="N62" s="71"/>
      <c r="O62" s="71"/>
      <c r="P62" s="71"/>
      <c r="S62" s="36">
        <f t="shared" si="5"/>
        <v>9</v>
      </c>
    </row>
    <row r="63" spans="1:19" ht="97.5" hidden="1" customHeight="1" x14ac:dyDescent="0.15">
      <c r="A63" s="70" t="str">
        <f t="shared" si="4"/>
        <v>鎌倉時代，室町時代</v>
      </c>
      <c r="B63" s="70"/>
      <c r="C63" s="70"/>
      <c r="D63" s="71"/>
      <c r="E63" s="71"/>
      <c r="F63" s="71"/>
      <c r="G63" s="71"/>
      <c r="H63" s="71"/>
      <c r="I63" s="71"/>
      <c r="J63" s="71"/>
      <c r="K63" s="71"/>
      <c r="L63" s="71"/>
      <c r="M63" s="71"/>
      <c r="N63" s="71"/>
      <c r="O63" s="71"/>
      <c r="P63" s="71"/>
      <c r="S63" s="36">
        <f t="shared" si="5"/>
        <v>9</v>
      </c>
    </row>
    <row r="64" spans="1:19" ht="97.5" hidden="1" customHeight="1" x14ac:dyDescent="0.15">
      <c r="A64" s="70" t="str">
        <f t="shared" si="4"/>
        <v/>
      </c>
      <c r="B64" s="70"/>
      <c r="C64" s="70"/>
      <c r="D64" s="71"/>
      <c r="E64" s="71"/>
      <c r="F64" s="71"/>
      <c r="G64" s="71"/>
      <c r="H64" s="71"/>
      <c r="I64" s="71"/>
      <c r="J64" s="71"/>
      <c r="K64" s="71"/>
      <c r="L64" s="71"/>
      <c r="M64" s="71"/>
      <c r="N64" s="71"/>
      <c r="O64" s="71"/>
      <c r="P64" s="71"/>
      <c r="S64" s="36">
        <f t="shared" si="5"/>
        <v>0</v>
      </c>
    </row>
    <row r="65" spans="1:21" ht="97.5" customHeight="1" x14ac:dyDescent="0.15">
      <c r="A65" s="70" t="str">
        <f t="shared" si="4"/>
        <v>国土の
自然環境
などの様子</v>
      </c>
      <c r="B65" s="70"/>
      <c r="C65" s="70"/>
      <c r="D65" s="71" t="s">
        <v>108</v>
      </c>
      <c r="E65" s="71"/>
      <c r="F65" s="71"/>
      <c r="G65" s="71"/>
      <c r="H65" s="71"/>
      <c r="I65" s="71" t="s">
        <v>119</v>
      </c>
      <c r="J65" s="71"/>
      <c r="K65" s="71"/>
      <c r="L65" s="71"/>
      <c r="M65" s="71"/>
      <c r="N65" s="71"/>
      <c r="O65" s="71"/>
      <c r="P65" s="71"/>
      <c r="S65" s="36">
        <f t="shared" si="5"/>
        <v>14</v>
      </c>
    </row>
    <row r="66" spans="1:21" ht="97.5" customHeight="1" x14ac:dyDescent="0.15">
      <c r="A66" s="70" t="str">
        <f t="shared" si="4"/>
        <v>農業や
水産業</v>
      </c>
      <c r="B66" s="70"/>
      <c r="C66" s="70"/>
      <c r="D66" s="71" t="s">
        <v>109</v>
      </c>
      <c r="E66" s="71"/>
      <c r="F66" s="71"/>
      <c r="G66" s="71"/>
      <c r="H66" s="71"/>
      <c r="I66" s="71" t="s">
        <v>110</v>
      </c>
      <c r="J66" s="71"/>
      <c r="K66" s="71"/>
      <c r="L66" s="71"/>
      <c r="M66" s="71"/>
      <c r="N66" s="71"/>
      <c r="O66" s="71"/>
      <c r="P66" s="71"/>
      <c r="S66" s="36">
        <f t="shared" si="5"/>
        <v>7</v>
      </c>
    </row>
    <row r="67" spans="1:21" ht="97.5" customHeight="1" x14ac:dyDescent="0.15">
      <c r="A67" s="70" t="str">
        <f t="shared" si="4"/>
        <v>工業生産</v>
      </c>
      <c r="B67" s="70"/>
      <c r="C67" s="70"/>
      <c r="D67" s="71" t="s">
        <v>111</v>
      </c>
      <c r="E67" s="71"/>
      <c r="F67" s="71"/>
      <c r="G67" s="71"/>
      <c r="H67" s="71"/>
      <c r="I67" s="71" t="s">
        <v>112</v>
      </c>
      <c r="J67" s="71"/>
      <c r="K67" s="71"/>
      <c r="L67" s="71"/>
      <c r="M67" s="71"/>
      <c r="N67" s="71"/>
      <c r="O67" s="71"/>
      <c r="P67" s="71"/>
      <c r="S67" s="36">
        <f t="shared" si="5"/>
        <v>4</v>
      </c>
    </row>
    <row r="68" spans="1:21" ht="97.5" customHeight="1" x14ac:dyDescent="0.15">
      <c r="A68" s="70" t="str">
        <f t="shared" si="4"/>
        <v>産業と
情報との
関わり</v>
      </c>
      <c r="B68" s="70"/>
      <c r="C68" s="70"/>
      <c r="D68" s="71" t="s">
        <v>113</v>
      </c>
      <c r="E68" s="71"/>
      <c r="F68" s="71"/>
      <c r="G68" s="71"/>
      <c r="H68" s="71"/>
      <c r="I68" s="71" t="s">
        <v>114</v>
      </c>
      <c r="J68" s="71"/>
      <c r="K68" s="71"/>
      <c r="L68" s="71"/>
      <c r="M68" s="71"/>
      <c r="N68" s="71"/>
      <c r="O68" s="71"/>
      <c r="P68" s="71"/>
      <c r="S68" s="36">
        <f t="shared" si="5"/>
        <v>12</v>
      </c>
    </row>
    <row r="69" spans="1:21" ht="97.5" customHeight="1" x14ac:dyDescent="0.15">
      <c r="A69" s="70" t="str">
        <f t="shared" si="4"/>
        <v>日本の政治</v>
      </c>
      <c r="B69" s="70"/>
      <c r="C69" s="70"/>
      <c r="D69" s="71" t="s">
        <v>115</v>
      </c>
      <c r="E69" s="71"/>
      <c r="F69" s="71"/>
      <c r="G69" s="71"/>
      <c r="H69" s="71"/>
      <c r="I69" s="71" t="s">
        <v>116</v>
      </c>
      <c r="J69" s="71"/>
      <c r="K69" s="71"/>
      <c r="L69" s="71"/>
      <c r="M69" s="71"/>
      <c r="N69" s="71"/>
      <c r="O69" s="71"/>
      <c r="P69" s="71"/>
      <c r="S69" s="36">
        <f t="shared" si="5"/>
        <v>5</v>
      </c>
    </row>
    <row r="70" spans="1:21" ht="105.75" customHeight="1" x14ac:dyDescent="0.15">
      <c r="A70" s="70" t="str">
        <f t="shared" si="4"/>
        <v>日本の歴史</v>
      </c>
      <c r="B70" s="70"/>
      <c r="C70" s="70"/>
      <c r="D70" s="71" t="s">
        <v>117</v>
      </c>
      <c r="E70" s="71"/>
      <c r="F70" s="71"/>
      <c r="G70" s="71"/>
      <c r="H70" s="71"/>
      <c r="I70" s="71" t="s">
        <v>118</v>
      </c>
      <c r="J70" s="71"/>
      <c r="K70" s="71"/>
      <c r="L70" s="71"/>
      <c r="M70" s="71"/>
      <c r="N70" s="71"/>
      <c r="O70" s="71"/>
      <c r="P70" s="71"/>
      <c r="S70" s="36">
        <f t="shared" si="5"/>
        <v>5</v>
      </c>
    </row>
    <row r="71" spans="1:21" ht="97.5" hidden="1" customHeight="1" x14ac:dyDescent="0.15">
      <c r="A71" s="72" t="str">
        <f t="shared" si="4"/>
        <v>知識・技能</v>
      </c>
      <c r="B71" s="72"/>
      <c r="C71" s="72"/>
      <c r="D71" s="73"/>
      <c r="E71" s="73"/>
      <c r="F71" s="73"/>
      <c r="G71" s="73"/>
      <c r="H71" s="73"/>
      <c r="I71" s="73"/>
      <c r="J71" s="73"/>
      <c r="K71" s="73"/>
      <c r="L71" s="73"/>
      <c r="M71" s="73"/>
      <c r="N71" s="73"/>
      <c r="O71" s="73"/>
      <c r="P71" s="73"/>
      <c r="S71" s="36">
        <f t="shared" si="5"/>
        <v>5</v>
      </c>
    </row>
    <row r="72" spans="1:21" ht="97.5" hidden="1" customHeight="1" x14ac:dyDescent="0.15">
      <c r="A72" s="72" t="str">
        <f t="shared" si="4"/>
        <v>思考・判断・
表現</v>
      </c>
      <c r="B72" s="72"/>
      <c r="C72" s="72"/>
      <c r="D72" s="73"/>
      <c r="E72" s="73"/>
      <c r="F72" s="73"/>
      <c r="G72" s="73"/>
      <c r="H72" s="73"/>
      <c r="I72" s="73"/>
      <c r="J72" s="73"/>
      <c r="K72" s="73"/>
      <c r="L72" s="73"/>
      <c r="M72" s="73"/>
      <c r="N72" s="73"/>
      <c r="O72" s="73"/>
      <c r="P72" s="73"/>
      <c r="S72" s="36">
        <f t="shared" si="5"/>
        <v>9</v>
      </c>
    </row>
    <row r="73" spans="1:21" ht="97.5" hidden="1" customHeight="1" x14ac:dyDescent="0.15">
      <c r="A73" s="72" t="str">
        <f t="shared" si="4"/>
        <v/>
      </c>
      <c r="B73" s="72"/>
      <c r="C73" s="72"/>
      <c r="D73" s="73"/>
      <c r="E73" s="73"/>
      <c r="F73" s="73"/>
      <c r="G73" s="73"/>
      <c r="H73" s="73"/>
      <c r="I73" s="73"/>
      <c r="J73" s="73"/>
      <c r="K73" s="73"/>
      <c r="L73" s="73"/>
      <c r="M73" s="73"/>
      <c r="N73" s="73"/>
      <c r="O73" s="73"/>
      <c r="P73" s="73"/>
      <c r="S73" s="36">
        <f t="shared" si="5"/>
        <v>0</v>
      </c>
    </row>
    <row r="74" spans="1:21" ht="5.25" hidden="1" customHeight="1" x14ac:dyDescent="0.15">
      <c r="A74" s="72" t="str">
        <f t="shared" si="4"/>
        <v/>
      </c>
      <c r="B74" s="72"/>
      <c r="C74" s="72"/>
      <c r="D74" s="73"/>
      <c r="E74" s="73"/>
      <c r="F74" s="73"/>
      <c r="G74" s="73"/>
      <c r="H74" s="73"/>
      <c r="I74" s="73"/>
      <c r="J74" s="73"/>
      <c r="K74" s="73"/>
      <c r="L74" s="73"/>
      <c r="M74" s="73"/>
      <c r="N74" s="73"/>
      <c r="O74" s="73"/>
      <c r="P74" s="73"/>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36</v>
      </c>
      <c r="W100" s="13">
        <v>57.575757575757578</v>
      </c>
      <c r="X100" s="13">
        <v>57.025411061285503</v>
      </c>
      <c r="Y100" s="13">
        <v>10</v>
      </c>
    </row>
    <row r="101" spans="20:25" hidden="1" x14ac:dyDescent="0.15">
      <c r="T101" s="42"/>
      <c r="U101">
        <v>2</v>
      </c>
      <c r="V101" t="s">
        <v>37</v>
      </c>
      <c r="W101" s="13">
        <v>92.045454545454547</v>
      </c>
      <c r="X101" s="13">
        <v>86.149103139013448</v>
      </c>
      <c r="Y101" s="13">
        <v>15</v>
      </c>
    </row>
    <row r="102" spans="20:25" hidden="1" x14ac:dyDescent="0.15">
      <c r="T102" s="42"/>
      <c r="U102">
        <v>3</v>
      </c>
      <c r="V102" t="s">
        <v>38</v>
      </c>
      <c r="W102" s="13">
        <v>93.181818181818187</v>
      </c>
      <c r="X102" s="13">
        <v>85.358744394618824</v>
      </c>
      <c r="Y102" s="13">
        <v>20</v>
      </c>
    </row>
    <row r="103" spans="20:25" hidden="1" x14ac:dyDescent="0.15">
      <c r="T103" s="42"/>
      <c r="U103">
        <v>4</v>
      </c>
      <c r="V103" t="s">
        <v>39</v>
      </c>
      <c r="W103" s="13">
        <v>85.22727272727272</v>
      </c>
      <c r="X103" s="13">
        <v>78.632286995515685</v>
      </c>
      <c r="Y103" s="13">
        <v>25</v>
      </c>
    </row>
    <row r="104" spans="20:25" hidden="1" x14ac:dyDescent="0.15">
      <c r="T104" s="42"/>
      <c r="U104">
        <v>5</v>
      </c>
      <c r="V104" t="s">
        <v>40</v>
      </c>
      <c r="W104" s="13">
        <v>88.63636363636364</v>
      </c>
      <c r="X104" s="13">
        <v>78.710762331838552</v>
      </c>
      <c r="Y104" s="13">
        <v>30</v>
      </c>
    </row>
    <row r="105" spans="20:25" hidden="1" x14ac:dyDescent="0.15">
      <c r="T105" s="42"/>
      <c r="U105">
        <v>6</v>
      </c>
      <c r="V105" t="s">
        <v>41</v>
      </c>
      <c r="W105" s="13">
        <v>76.13636363636364</v>
      </c>
      <c r="X105" s="13">
        <v>78.800448430493276</v>
      </c>
      <c r="Y105" s="13">
        <v>35</v>
      </c>
    </row>
    <row r="106" spans="20:25" hidden="1" x14ac:dyDescent="0.15">
      <c r="T106" s="42"/>
      <c r="U106">
        <v>7</v>
      </c>
      <c r="V106" t="s">
        <v>42</v>
      </c>
      <c r="W106" s="13">
        <v>67.045454545454547</v>
      </c>
      <c r="X106" s="13">
        <v>71.692825112107627</v>
      </c>
      <c r="Y106" s="13">
        <v>40</v>
      </c>
    </row>
    <row r="107" spans="20:25" hidden="1" x14ac:dyDescent="0.15">
      <c r="T107" s="42"/>
      <c r="U107">
        <v>8</v>
      </c>
      <c r="V107" t="s">
        <v>43</v>
      </c>
      <c r="W107" s="13">
        <v>80.681818181818187</v>
      </c>
      <c r="X107" s="13">
        <v>77.00112107623319</v>
      </c>
      <c r="Y107" s="13">
        <v>45</v>
      </c>
    </row>
    <row r="108" spans="20:25" hidden="1" x14ac:dyDescent="0.15">
      <c r="T108" s="42"/>
      <c r="U108">
        <v>9</v>
      </c>
      <c r="V108" t="s">
        <v>44</v>
      </c>
      <c r="W108" s="13">
        <v>67.61363636363636</v>
      </c>
      <c r="X108" s="13">
        <v>65.20179372197309</v>
      </c>
      <c r="Y108" s="13">
        <v>50</v>
      </c>
    </row>
    <row r="109" spans="20:25" hidden="1" x14ac:dyDescent="0.15">
      <c r="T109" s="43"/>
      <c r="U109">
        <v>10</v>
      </c>
      <c r="V109" t="s">
        <v>25</v>
      </c>
      <c r="W109" s="13"/>
      <c r="X109" s="13"/>
      <c r="Y109" s="13">
        <v>55</v>
      </c>
    </row>
    <row r="110" spans="20:25" ht="13.5" customHeight="1" x14ac:dyDescent="0.15">
      <c r="T110" s="41"/>
      <c r="U110">
        <v>1</v>
      </c>
      <c r="V110" s="44" t="s">
        <v>45</v>
      </c>
      <c r="W110" s="13">
        <v>70</v>
      </c>
      <c r="X110" s="13">
        <v>65.699551569506724</v>
      </c>
      <c r="Y110" s="13">
        <v>66.974895327693702</v>
      </c>
    </row>
    <row r="111" spans="20:25" ht="27" x14ac:dyDescent="0.15">
      <c r="T111" s="42"/>
      <c r="U111">
        <v>2</v>
      </c>
      <c r="V111" s="44" t="s">
        <v>46</v>
      </c>
      <c r="W111" s="13">
        <v>92.045454545454547</v>
      </c>
      <c r="X111" s="13">
        <v>86.149103139013448</v>
      </c>
      <c r="Y111" s="13">
        <v>77.461804109440237</v>
      </c>
    </row>
    <row r="112" spans="20:25" x14ac:dyDescent="0.15">
      <c r="T112" s="42"/>
      <c r="U112">
        <v>3</v>
      </c>
      <c r="V112" t="s">
        <v>47</v>
      </c>
      <c r="W112" s="13">
        <v>93.181818181818187</v>
      </c>
      <c r="X112" s="13">
        <v>85.358744394618824</v>
      </c>
      <c r="Y112" s="13">
        <v>76.697420412487475</v>
      </c>
    </row>
    <row r="113" spans="20:25" ht="40.5" x14ac:dyDescent="0.15">
      <c r="T113" s="42"/>
      <c r="U113">
        <v>4</v>
      </c>
      <c r="V113" s="44" t="s">
        <v>48</v>
      </c>
      <c r="W113" s="13">
        <v>85.22727272727272</v>
      </c>
      <c r="X113" s="13">
        <v>78.632286995515685</v>
      </c>
      <c r="Y113" s="13">
        <v>69.584397927116953</v>
      </c>
    </row>
    <row r="114" spans="20:25" x14ac:dyDescent="0.15">
      <c r="T114" s="42"/>
      <c r="U114">
        <v>5</v>
      </c>
      <c r="V114" t="s">
        <v>42</v>
      </c>
      <c r="W114" s="13">
        <v>71.590909090909093</v>
      </c>
      <c r="X114" s="13">
        <v>75.246636771300444</v>
      </c>
      <c r="Y114" s="13">
        <v>65.775000000000006</v>
      </c>
    </row>
    <row r="115" spans="20:25" x14ac:dyDescent="0.15">
      <c r="T115" s="43"/>
      <c r="U115">
        <v>6</v>
      </c>
      <c r="V115" t="s">
        <v>49</v>
      </c>
      <c r="W115" s="13">
        <v>74.147727272727266</v>
      </c>
      <c r="X115" s="13">
        <v>71.10145739910314</v>
      </c>
      <c r="Y115" s="13">
        <v>69.138681459613807</v>
      </c>
    </row>
    <row r="116" spans="20:25" ht="13.5" customHeight="1" x14ac:dyDescent="0.15">
      <c r="T116" s="41"/>
      <c r="U116">
        <v>1</v>
      </c>
      <c r="V116" t="s">
        <v>31</v>
      </c>
      <c r="W116" s="13">
        <v>80.614973262032095</v>
      </c>
      <c r="X116" s="13">
        <v>76.966499604326032</v>
      </c>
      <c r="Y116" s="13">
        <v>72.816156697463185</v>
      </c>
    </row>
    <row r="117" spans="20:25" ht="27" x14ac:dyDescent="0.15">
      <c r="T117" s="42"/>
      <c r="U117">
        <v>2</v>
      </c>
      <c r="V117" s="44" t="s">
        <v>32</v>
      </c>
      <c r="W117" s="13">
        <v>73.011363636363626</v>
      </c>
      <c r="X117" s="13">
        <v>70.305493273542609</v>
      </c>
      <c r="Y117" s="13">
        <v>64.45251469693433</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142"/>
  <sheetViews>
    <sheetView topLeftCell="A54" zoomScaleNormal="100" zoomScaleSheetLayoutView="100" workbookViewId="0">
      <selection activeCell="I68" sqref="I68:P68"/>
    </sheetView>
  </sheetViews>
  <sheetFormatPr defaultRowHeight="13.5" x14ac:dyDescent="0.15"/>
  <cols>
    <col min="1" max="2" width="3.875" customWidth="1"/>
    <col min="3" max="4" width="12.5" customWidth="1"/>
    <col min="5" max="6" width="7.5" customWidth="1"/>
    <col min="7" max="7" width="6.25" customWidth="1"/>
    <col min="8" max="8" width="4.5" customWidth="1"/>
    <col min="9"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65</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34</v>
      </c>
      <c r="F25" s="51"/>
      <c r="G25" s="52"/>
      <c r="U25" s="49"/>
      <c r="V25" s="49"/>
      <c r="W25" s="50" t="s">
        <v>34</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小数の計算</v>
      </c>
      <c r="C27" s="57"/>
      <c r="D27" s="58"/>
      <c r="E27" s="21">
        <f t="shared" ref="E27:G47" si="1">IF(W27&lt;&gt;"",W27,"")</f>
        <v>85.22727272727272</v>
      </c>
      <c r="F27" s="22">
        <f t="shared" si="1"/>
        <v>74.033273381294961</v>
      </c>
      <c r="G27" s="23">
        <f t="shared" si="1"/>
        <v>10</v>
      </c>
      <c r="U27" s="59" t="s">
        <v>5</v>
      </c>
      <c r="V27" s="24" t="str">
        <f t="shared" ref="V27:Y42" si="2">IF(V100&lt;&gt;"",V100,"")</f>
        <v>小数の計算</v>
      </c>
      <c r="W27" s="21">
        <f t="shared" si="2"/>
        <v>85.22727272727272</v>
      </c>
      <c r="X27" s="22">
        <f t="shared" si="2"/>
        <v>74.033273381294961</v>
      </c>
      <c r="Y27" s="23">
        <f t="shared" si="2"/>
        <v>10</v>
      </c>
    </row>
    <row r="28" spans="1:25" hidden="1" x14ac:dyDescent="0.15">
      <c r="A28" s="54"/>
      <c r="B28" s="62" t="str">
        <f t="shared" si="0"/>
        <v>分数の計算</v>
      </c>
      <c r="C28" s="63"/>
      <c r="D28" s="64"/>
      <c r="E28" s="25">
        <f t="shared" si="1"/>
        <v>78.181818181818187</v>
      </c>
      <c r="F28" s="26">
        <f t="shared" si="1"/>
        <v>73.142985611510795</v>
      </c>
      <c r="G28" s="27">
        <f t="shared" si="1"/>
        <v>15</v>
      </c>
      <c r="U28" s="60"/>
      <c r="V28" s="28" t="str">
        <f t="shared" si="2"/>
        <v>分数の計算</v>
      </c>
      <c r="W28" s="25">
        <f t="shared" si="2"/>
        <v>78.181818181818187</v>
      </c>
      <c r="X28" s="26">
        <f t="shared" si="2"/>
        <v>73.142985611510795</v>
      </c>
      <c r="Y28" s="27">
        <f t="shared" si="2"/>
        <v>15</v>
      </c>
    </row>
    <row r="29" spans="1:25" hidden="1" x14ac:dyDescent="0.15">
      <c r="A29" s="54"/>
      <c r="B29" s="62" t="str">
        <f t="shared" si="0"/>
        <v>文字の式</v>
      </c>
      <c r="C29" s="63"/>
      <c r="D29" s="64"/>
      <c r="E29" s="25">
        <f t="shared" si="1"/>
        <v>75</v>
      </c>
      <c r="F29" s="26">
        <f t="shared" si="1"/>
        <v>68.513938848920873</v>
      </c>
      <c r="G29" s="27">
        <f t="shared" si="1"/>
        <v>20</v>
      </c>
      <c r="U29" s="60"/>
      <c r="V29" s="28" t="str">
        <f t="shared" si="2"/>
        <v>文字の式</v>
      </c>
      <c r="W29" s="25">
        <f t="shared" si="2"/>
        <v>75</v>
      </c>
      <c r="X29" s="26">
        <f t="shared" si="2"/>
        <v>68.513938848920873</v>
      </c>
      <c r="Y29" s="27">
        <f t="shared" si="2"/>
        <v>20</v>
      </c>
    </row>
    <row r="30" spans="1:25" hidden="1" x14ac:dyDescent="0.15">
      <c r="A30" s="54"/>
      <c r="B30" s="62" t="str">
        <f t="shared" si="0"/>
        <v>面積と体積</v>
      </c>
      <c r="C30" s="63"/>
      <c r="D30" s="64"/>
      <c r="E30" s="25">
        <f t="shared" si="1"/>
        <v>84.090909090909093</v>
      </c>
      <c r="F30" s="26">
        <f t="shared" si="1"/>
        <v>79.428956834532372</v>
      </c>
      <c r="G30" s="27">
        <f t="shared" si="1"/>
        <v>25</v>
      </c>
      <c r="U30" s="60"/>
      <c r="V30" s="28" t="str">
        <f t="shared" si="2"/>
        <v>面積と体積</v>
      </c>
      <c r="W30" s="25">
        <f t="shared" si="2"/>
        <v>84.090909090909093</v>
      </c>
      <c r="X30" s="26">
        <f t="shared" si="2"/>
        <v>79.428956834532372</v>
      </c>
      <c r="Y30" s="27">
        <f t="shared" si="2"/>
        <v>25</v>
      </c>
    </row>
    <row r="31" spans="1:25" hidden="1" x14ac:dyDescent="0.15">
      <c r="A31" s="54"/>
      <c r="B31" s="62" t="str">
        <f t="shared" si="0"/>
        <v>正多角形・合同・立体</v>
      </c>
      <c r="C31" s="63"/>
      <c r="D31" s="64"/>
      <c r="E31" s="25">
        <f t="shared" si="1"/>
        <v>73.86363636363636</v>
      </c>
      <c r="F31" s="26">
        <f t="shared" si="1"/>
        <v>69.064748201438846</v>
      </c>
      <c r="G31" s="27">
        <f t="shared" si="1"/>
        <v>30</v>
      </c>
      <c r="U31" s="60"/>
      <c r="V31" s="28" t="str">
        <f t="shared" si="2"/>
        <v>正多角形・合同・立体</v>
      </c>
      <c r="W31" s="25">
        <f t="shared" si="2"/>
        <v>73.86363636363636</v>
      </c>
      <c r="X31" s="26">
        <f t="shared" si="2"/>
        <v>69.064748201438846</v>
      </c>
      <c r="Y31" s="27">
        <f t="shared" si="2"/>
        <v>30</v>
      </c>
    </row>
    <row r="32" spans="1:25" hidden="1" x14ac:dyDescent="0.15">
      <c r="A32" s="54"/>
      <c r="B32" s="62" t="str">
        <f t="shared" si="0"/>
        <v>対称な図形</v>
      </c>
      <c r="C32" s="63"/>
      <c r="D32" s="64"/>
      <c r="E32" s="25">
        <f t="shared" si="1"/>
        <v>85.22727272727272</v>
      </c>
      <c r="F32" s="26">
        <f t="shared" si="1"/>
        <v>80.080935251798564</v>
      </c>
      <c r="G32" s="27">
        <f t="shared" si="1"/>
        <v>35</v>
      </c>
      <c r="U32" s="60"/>
      <c r="V32" s="28" t="str">
        <f t="shared" si="2"/>
        <v>対称な図形</v>
      </c>
      <c r="W32" s="25">
        <f t="shared" si="2"/>
        <v>85.22727272727272</v>
      </c>
      <c r="X32" s="26">
        <f t="shared" si="2"/>
        <v>80.080935251798564</v>
      </c>
      <c r="Y32" s="27">
        <f t="shared" si="2"/>
        <v>35</v>
      </c>
    </row>
    <row r="33" spans="1:25" hidden="1" x14ac:dyDescent="0.15">
      <c r="A33" s="54"/>
      <c r="B33" s="62" t="str">
        <f t="shared" si="0"/>
        <v>単位量あたりの大きさ・速さ</v>
      </c>
      <c r="C33" s="63"/>
      <c r="D33" s="64"/>
      <c r="E33" s="25">
        <f t="shared" si="1"/>
        <v>70.454545454545453</v>
      </c>
      <c r="F33" s="26">
        <f t="shared" si="1"/>
        <v>69.838129496402871</v>
      </c>
      <c r="G33" s="27">
        <f t="shared" si="1"/>
        <v>40</v>
      </c>
      <c r="U33" s="60"/>
      <c r="V33" s="28" t="str">
        <f t="shared" si="2"/>
        <v>単位量あたりの大きさ・速さ</v>
      </c>
      <c r="W33" s="25">
        <f t="shared" si="2"/>
        <v>70.454545454545453</v>
      </c>
      <c r="X33" s="26">
        <f t="shared" si="2"/>
        <v>69.838129496402871</v>
      </c>
      <c r="Y33" s="27">
        <f t="shared" si="2"/>
        <v>40</v>
      </c>
    </row>
    <row r="34" spans="1:25" hidden="1" x14ac:dyDescent="0.15">
      <c r="A34" s="54"/>
      <c r="B34" s="62" t="str">
        <f t="shared" si="0"/>
        <v>いろいろなグラフの読み取り</v>
      </c>
      <c r="C34" s="63"/>
      <c r="D34" s="64"/>
      <c r="E34" s="25">
        <f t="shared" si="1"/>
        <v>70.454545454545453</v>
      </c>
      <c r="F34" s="26">
        <f t="shared" si="1"/>
        <v>58.370803357314145</v>
      </c>
      <c r="G34" s="27">
        <f t="shared" si="1"/>
        <v>45</v>
      </c>
      <c r="U34" s="60"/>
      <c r="V34" s="28" t="str">
        <f t="shared" si="2"/>
        <v>いろいろなグラフの読み取り</v>
      </c>
      <c r="W34" s="25">
        <f t="shared" si="2"/>
        <v>70.454545454545453</v>
      </c>
      <c r="X34" s="26">
        <f t="shared" si="2"/>
        <v>58.370803357314145</v>
      </c>
      <c r="Y34" s="27">
        <f t="shared" si="2"/>
        <v>45</v>
      </c>
    </row>
    <row r="35" spans="1:25" hidden="1" x14ac:dyDescent="0.15">
      <c r="A35" s="54"/>
      <c r="B35" s="62" t="str">
        <f t="shared" si="0"/>
        <v>データの見方</v>
      </c>
      <c r="C35" s="63"/>
      <c r="D35" s="64"/>
      <c r="E35" s="25">
        <f t="shared" si="1"/>
        <v>68.939393939393938</v>
      </c>
      <c r="F35" s="26">
        <f t="shared" si="1"/>
        <v>72.639388489208628</v>
      </c>
      <c r="G35" s="27">
        <f t="shared" si="1"/>
        <v>50</v>
      </c>
      <c r="U35" s="60"/>
      <c r="V35" s="28" t="str">
        <f t="shared" si="2"/>
        <v>データの見方</v>
      </c>
      <c r="W35" s="25">
        <f t="shared" si="2"/>
        <v>68.939393939393938</v>
      </c>
      <c r="X35" s="26">
        <f t="shared" si="2"/>
        <v>72.639388489208628</v>
      </c>
      <c r="Y35" s="27">
        <f t="shared" si="2"/>
        <v>50</v>
      </c>
    </row>
    <row r="36" spans="1:25" hidden="1" x14ac:dyDescent="0.15">
      <c r="A36" s="55"/>
      <c r="B36" s="46" t="str">
        <f t="shared" si="0"/>
        <v/>
      </c>
      <c r="C36" s="47"/>
      <c r="D36" s="48"/>
      <c r="E36" s="29" t="str">
        <f t="shared" si="1"/>
        <v/>
      </c>
      <c r="F36" s="30" t="str">
        <f t="shared" si="1"/>
        <v/>
      </c>
      <c r="G36" s="31">
        <f t="shared" si="1"/>
        <v>55</v>
      </c>
      <c r="U36" s="61"/>
      <c r="V36" s="32" t="str">
        <f t="shared" si="2"/>
        <v/>
      </c>
      <c r="W36" s="29" t="str">
        <f t="shared" si="2"/>
        <v/>
      </c>
      <c r="X36" s="30" t="str">
        <f t="shared" si="2"/>
        <v/>
      </c>
      <c r="Y36" s="31">
        <f t="shared" si="2"/>
        <v>55</v>
      </c>
    </row>
    <row r="37" spans="1:25" x14ac:dyDescent="0.15">
      <c r="A37" s="53" t="s">
        <v>6</v>
      </c>
      <c r="B37" s="65" t="str">
        <f t="shared" si="0"/>
        <v>数と計算</v>
      </c>
      <c r="C37" s="66"/>
      <c r="D37" s="67"/>
      <c r="E37" s="21">
        <f t="shared" si="1"/>
        <v>80.165289256198335</v>
      </c>
      <c r="F37" s="22">
        <f t="shared" si="1"/>
        <v>72.625081752779593</v>
      </c>
      <c r="G37" s="23">
        <f t="shared" si="1"/>
        <v>71.596029988239209</v>
      </c>
      <c r="U37" s="53" t="s">
        <v>6</v>
      </c>
      <c r="V37" s="24" t="str">
        <f t="shared" si="2"/>
        <v>数と計算</v>
      </c>
      <c r="W37" s="21">
        <f t="shared" si="2"/>
        <v>80.165289256198335</v>
      </c>
      <c r="X37" s="22">
        <f t="shared" si="2"/>
        <v>72.625081752779593</v>
      </c>
      <c r="Y37" s="23">
        <f t="shared" si="2"/>
        <v>71.596029988239209</v>
      </c>
    </row>
    <row r="38" spans="1:25" x14ac:dyDescent="0.15">
      <c r="A38" s="54"/>
      <c r="B38" s="62" t="str">
        <f t="shared" si="0"/>
        <v>図形</v>
      </c>
      <c r="C38" s="63"/>
      <c r="D38" s="64"/>
      <c r="E38" s="25">
        <f t="shared" si="1"/>
        <v>79.261363636363626</v>
      </c>
      <c r="F38" s="26">
        <f t="shared" si="1"/>
        <v>74.409847122302153</v>
      </c>
      <c r="G38" s="27">
        <f t="shared" si="1"/>
        <v>71.970343274329537</v>
      </c>
      <c r="U38" s="54"/>
      <c r="V38" s="28" t="str">
        <f t="shared" si="2"/>
        <v>図形</v>
      </c>
      <c r="W38" s="25">
        <f t="shared" si="2"/>
        <v>79.261363636363626</v>
      </c>
      <c r="X38" s="26">
        <f t="shared" si="2"/>
        <v>74.409847122302153</v>
      </c>
      <c r="Y38" s="27">
        <f t="shared" si="2"/>
        <v>71.970343274329537</v>
      </c>
    </row>
    <row r="39" spans="1:25" x14ac:dyDescent="0.15">
      <c r="A39" s="54"/>
      <c r="B39" s="62" t="str">
        <f t="shared" si="0"/>
        <v>変化と関係</v>
      </c>
      <c r="C39" s="63"/>
      <c r="D39" s="64"/>
      <c r="E39" s="25">
        <f t="shared" si="1"/>
        <v>70.454545454545453</v>
      </c>
      <c r="F39" s="26">
        <f t="shared" si="1"/>
        <v>69.838129496402871</v>
      </c>
      <c r="G39" s="27">
        <f t="shared" si="1"/>
        <v>62.64977723925432</v>
      </c>
      <c r="U39" s="54"/>
      <c r="V39" s="28" t="str">
        <f t="shared" si="2"/>
        <v>変化と関係</v>
      </c>
      <c r="W39" s="25">
        <f t="shared" si="2"/>
        <v>70.454545454545453</v>
      </c>
      <c r="X39" s="26">
        <f t="shared" si="2"/>
        <v>69.838129496402871</v>
      </c>
      <c r="Y39" s="27">
        <f t="shared" si="2"/>
        <v>62.64977723925432</v>
      </c>
    </row>
    <row r="40" spans="1:25" x14ac:dyDescent="0.15">
      <c r="A40" s="54"/>
      <c r="B40" s="62" t="str">
        <f t="shared" si="0"/>
        <v>データの
活用</v>
      </c>
      <c r="C40" s="63"/>
      <c r="D40" s="64"/>
      <c r="E40" s="25">
        <f t="shared" si="1"/>
        <v>69.696969696969703</v>
      </c>
      <c r="F40" s="26">
        <f t="shared" si="1"/>
        <v>65.505095923261393</v>
      </c>
      <c r="G40" s="27">
        <f t="shared" si="1"/>
        <v>59.067931407185142</v>
      </c>
      <c r="U40" s="54"/>
      <c r="V40" s="28" t="str">
        <f t="shared" si="2"/>
        <v>データの
活用</v>
      </c>
      <c r="W40" s="25">
        <f t="shared" si="2"/>
        <v>69.696969696969703</v>
      </c>
      <c r="X40" s="26">
        <f t="shared" si="2"/>
        <v>65.505095923261393</v>
      </c>
      <c r="Y40" s="27">
        <f t="shared" si="2"/>
        <v>59.067931407185142</v>
      </c>
    </row>
    <row r="41" spans="1:25" x14ac:dyDescent="0.15">
      <c r="A41" s="54"/>
      <c r="B41" s="62" t="str">
        <f t="shared" si="0"/>
        <v/>
      </c>
      <c r="C41" s="63"/>
      <c r="D41" s="64"/>
      <c r="E41" s="25" t="str">
        <f t="shared" si="1"/>
        <v/>
      </c>
      <c r="F41" s="26" t="str">
        <f t="shared" si="1"/>
        <v/>
      </c>
      <c r="G41" s="27" t="str">
        <f t="shared" si="1"/>
        <v/>
      </c>
      <c r="I41" s="33"/>
      <c r="U41" s="54"/>
      <c r="V41" s="28" t="str">
        <f t="shared" si="2"/>
        <v/>
      </c>
      <c r="W41" s="25" t="str">
        <f t="shared" si="2"/>
        <v/>
      </c>
      <c r="X41" s="26" t="str">
        <f t="shared" si="2"/>
        <v/>
      </c>
      <c r="Y41" s="27" t="str">
        <f t="shared" si="2"/>
        <v/>
      </c>
    </row>
    <row r="42" spans="1:25" x14ac:dyDescent="0.15">
      <c r="A42" s="55"/>
      <c r="B42" s="46" t="str">
        <f t="shared" si="0"/>
        <v/>
      </c>
      <c r="C42" s="47"/>
      <c r="D42" s="48"/>
      <c r="E42" s="29" t="str">
        <f t="shared" si="1"/>
        <v/>
      </c>
      <c r="F42" s="30" t="str">
        <f t="shared" si="1"/>
        <v/>
      </c>
      <c r="G42" s="31" t="str">
        <f t="shared" si="1"/>
        <v/>
      </c>
      <c r="U42" s="55"/>
      <c r="V42" s="32" t="str">
        <f t="shared" si="2"/>
        <v/>
      </c>
      <c r="W42" s="29" t="str">
        <f t="shared" si="2"/>
        <v/>
      </c>
      <c r="X42" s="30" t="str">
        <f t="shared" si="2"/>
        <v/>
      </c>
      <c r="Y42" s="31" t="str">
        <f t="shared" si="2"/>
        <v/>
      </c>
    </row>
    <row r="43" spans="1:25" x14ac:dyDescent="0.15">
      <c r="A43" s="53" t="s">
        <v>7</v>
      </c>
      <c r="B43" s="65" t="str">
        <f t="shared" si="0"/>
        <v>知識・技能</v>
      </c>
      <c r="C43" s="66"/>
      <c r="D43" s="67"/>
      <c r="E43" s="21">
        <f t="shared" si="1"/>
        <v>77.470355731225297</v>
      </c>
      <c r="F43" s="22">
        <f t="shared" si="1"/>
        <v>74.131021269940561</v>
      </c>
      <c r="G43" s="23">
        <f t="shared" si="1"/>
        <v>68.921336255651781</v>
      </c>
      <c r="U43" s="53" t="s">
        <v>7</v>
      </c>
      <c r="V43" s="24" t="str">
        <f t="shared" ref="V43:Y47" si="3">IF(V116&lt;&gt;"",V116,"")</f>
        <v>知識・技能</v>
      </c>
      <c r="W43" s="21">
        <f t="shared" si="3"/>
        <v>77.470355731225297</v>
      </c>
      <c r="X43" s="22">
        <f t="shared" si="3"/>
        <v>74.131021269940561</v>
      </c>
      <c r="Y43" s="23">
        <f t="shared" si="3"/>
        <v>68.921336255651781</v>
      </c>
    </row>
    <row r="44" spans="1:25" x14ac:dyDescent="0.15">
      <c r="A44" s="54"/>
      <c r="B44" s="62" t="str">
        <f t="shared" si="0"/>
        <v>思考・判断・
表現</v>
      </c>
      <c r="C44" s="63"/>
      <c r="D44" s="64"/>
      <c r="E44" s="25">
        <f t="shared" si="1"/>
        <v>72.077922077922068</v>
      </c>
      <c r="F44" s="26">
        <f t="shared" si="1"/>
        <v>61.623201438848923</v>
      </c>
      <c r="G44" s="27">
        <f t="shared" si="1"/>
        <v>63.683545260665547</v>
      </c>
      <c r="U44" s="54"/>
      <c r="V44" s="28" t="str">
        <f t="shared" si="3"/>
        <v>思考・判断・
表現</v>
      </c>
      <c r="W44" s="25">
        <f t="shared" si="3"/>
        <v>72.077922077922068</v>
      </c>
      <c r="X44" s="26">
        <f t="shared" si="3"/>
        <v>61.623201438848923</v>
      </c>
      <c r="Y44" s="27">
        <f t="shared" si="3"/>
        <v>63.683545260665547</v>
      </c>
    </row>
    <row r="45" spans="1:25" x14ac:dyDescent="0.15">
      <c r="A45" s="54"/>
      <c r="B45" s="62" t="str">
        <f t="shared" si="0"/>
        <v/>
      </c>
      <c r="C45" s="63"/>
      <c r="D45" s="64"/>
      <c r="E45" s="25" t="str">
        <f t="shared" si="1"/>
        <v/>
      </c>
      <c r="F45" s="26" t="str">
        <f t="shared" si="1"/>
        <v/>
      </c>
      <c r="G45" s="27" t="str">
        <f t="shared" si="1"/>
        <v/>
      </c>
      <c r="U45" s="54"/>
      <c r="V45" s="28" t="str">
        <f t="shared" si="3"/>
        <v/>
      </c>
      <c r="W45" s="25" t="str">
        <f t="shared" si="3"/>
        <v/>
      </c>
      <c r="X45" s="26" t="str">
        <f t="shared" si="3"/>
        <v/>
      </c>
      <c r="Y45" s="27" t="str">
        <f t="shared" si="3"/>
        <v/>
      </c>
    </row>
    <row r="46" spans="1:25" x14ac:dyDescent="0.15">
      <c r="A46" s="54"/>
      <c r="B46" s="62" t="str">
        <f t="shared" si="0"/>
        <v/>
      </c>
      <c r="C46" s="63"/>
      <c r="D46" s="64"/>
      <c r="E46" s="25" t="str">
        <f t="shared" si="1"/>
        <v/>
      </c>
      <c r="F46" s="26" t="str">
        <f t="shared" si="1"/>
        <v/>
      </c>
      <c r="G46" s="27" t="str">
        <f t="shared" si="1"/>
        <v/>
      </c>
      <c r="U46" s="54"/>
      <c r="V46" s="28" t="str">
        <f t="shared" si="3"/>
        <v/>
      </c>
      <c r="W46" s="25" t="str">
        <f t="shared" si="3"/>
        <v/>
      </c>
      <c r="X46" s="26" t="str">
        <f t="shared" si="3"/>
        <v/>
      </c>
      <c r="Y46" s="27" t="str">
        <f t="shared" si="3"/>
        <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51</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小数の計算</v>
      </c>
      <c r="B55" s="70"/>
      <c r="C55" s="70"/>
      <c r="D55" s="71"/>
      <c r="E55" s="71"/>
      <c r="F55" s="71"/>
      <c r="G55" s="71"/>
      <c r="H55" s="71"/>
      <c r="I55" s="71"/>
      <c r="J55" s="71"/>
      <c r="K55" s="71"/>
      <c r="L55" s="71"/>
      <c r="M55" s="71"/>
      <c r="N55" s="71"/>
      <c r="O55" s="71"/>
      <c r="P55" s="71"/>
      <c r="S55" s="36">
        <f t="shared" ref="S55:S74" si="5">LEN(V100)</f>
        <v>5</v>
      </c>
    </row>
    <row r="56" spans="1:19" ht="97.5" hidden="1" customHeight="1" x14ac:dyDescent="0.15">
      <c r="A56" s="70" t="str">
        <f t="shared" si="4"/>
        <v>分数の計算</v>
      </c>
      <c r="B56" s="70"/>
      <c r="C56" s="70"/>
      <c r="D56" s="71"/>
      <c r="E56" s="71"/>
      <c r="F56" s="71"/>
      <c r="G56" s="71"/>
      <c r="H56" s="71"/>
      <c r="I56" s="71"/>
      <c r="J56" s="71"/>
      <c r="K56" s="71"/>
      <c r="L56" s="71"/>
      <c r="M56" s="71"/>
      <c r="N56" s="71"/>
      <c r="O56" s="71"/>
      <c r="P56" s="71"/>
      <c r="S56" s="36">
        <f t="shared" si="5"/>
        <v>5</v>
      </c>
    </row>
    <row r="57" spans="1:19" ht="97.5" hidden="1" customHeight="1" x14ac:dyDescent="0.15">
      <c r="A57" s="70" t="str">
        <f t="shared" si="4"/>
        <v>文字の式</v>
      </c>
      <c r="B57" s="70"/>
      <c r="C57" s="70"/>
      <c r="D57" s="71"/>
      <c r="E57" s="71"/>
      <c r="F57" s="71"/>
      <c r="G57" s="71"/>
      <c r="H57" s="71"/>
      <c r="I57" s="71"/>
      <c r="J57" s="71"/>
      <c r="K57" s="71"/>
      <c r="L57" s="71"/>
      <c r="M57" s="71"/>
      <c r="N57" s="71"/>
      <c r="O57" s="71"/>
      <c r="P57" s="71"/>
      <c r="S57" s="36">
        <f t="shared" si="5"/>
        <v>4</v>
      </c>
    </row>
    <row r="58" spans="1:19" ht="97.5" hidden="1" customHeight="1" x14ac:dyDescent="0.15">
      <c r="A58" s="70" t="str">
        <f t="shared" si="4"/>
        <v>面積と体積</v>
      </c>
      <c r="B58" s="70"/>
      <c r="C58" s="70"/>
      <c r="D58" s="71"/>
      <c r="E58" s="71"/>
      <c r="F58" s="71"/>
      <c r="G58" s="71"/>
      <c r="H58" s="71"/>
      <c r="I58" s="71"/>
      <c r="J58" s="71"/>
      <c r="K58" s="71"/>
      <c r="L58" s="71"/>
      <c r="M58" s="71"/>
      <c r="N58" s="71"/>
      <c r="O58" s="71"/>
      <c r="P58" s="71"/>
      <c r="S58" s="36">
        <f t="shared" si="5"/>
        <v>5</v>
      </c>
    </row>
    <row r="59" spans="1:19" ht="97.5" hidden="1" customHeight="1" x14ac:dyDescent="0.15">
      <c r="A59" s="70" t="str">
        <f t="shared" si="4"/>
        <v>正多角形・合同・立体</v>
      </c>
      <c r="B59" s="70"/>
      <c r="C59" s="70"/>
      <c r="D59" s="71"/>
      <c r="E59" s="71"/>
      <c r="F59" s="71"/>
      <c r="G59" s="71"/>
      <c r="H59" s="71"/>
      <c r="I59" s="71"/>
      <c r="J59" s="71"/>
      <c r="K59" s="71"/>
      <c r="L59" s="71"/>
      <c r="M59" s="71"/>
      <c r="N59" s="71"/>
      <c r="O59" s="71"/>
      <c r="P59" s="71"/>
      <c r="S59" s="36">
        <f t="shared" si="5"/>
        <v>10</v>
      </c>
    </row>
    <row r="60" spans="1:19" ht="97.5" hidden="1" customHeight="1" x14ac:dyDescent="0.15">
      <c r="A60" s="70" t="str">
        <f t="shared" si="4"/>
        <v>対称な図形</v>
      </c>
      <c r="B60" s="70"/>
      <c r="C60" s="70"/>
      <c r="D60" s="71"/>
      <c r="E60" s="71"/>
      <c r="F60" s="71"/>
      <c r="G60" s="71"/>
      <c r="H60" s="71"/>
      <c r="I60" s="71"/>
      <c r="J60" s="71"/>
      <c r="K60" s="71"/>
      <c r="L60" s="71"/>
      <c r="M60" s="71"/>
      <c r="N60" s="71"/>
      <c r="O60" s="71"/>
      <c r="P60" s="71"/>
      <c r="S60" s="36">
        <f t="shared" si="5"/>
        <v>5</v>
      </c>
    </row>
    <row r="61" spans="1:19" ht="97.5" hidden="1" customHeight="1" x14ac:dyDescent="0.15">
      <c r="A61" s="70" t="str">
        <f t="shared" si="4"/>
        <v>単位量あたりの大きさ・速さ</v>
      </c>
      <c r="B61" s="70"/>
      <c r="C61" s="70"/>
      <c r="D61" s="71"/>
      <c r="E61" s="71"/>
      <c r="F61" s="71"/>
      <c r="G61" s="71"/>
      <c r="H61" s="71"/>
      <c r="I61" s="71"/>
      <c r="J61" s="71"/>
      <c r="K61" s="71"/>
      <c r="L61" s="71"/>
      <c r="M61" s="71"/>
      <c r="N61" s="71"/>
      <c r="O61" s="71"/>
      <c r="P61" s="71"/>
      <c r="S61" s="36">
        <f t="shared" si="5"/>
        <v>13</v>
      </c>
    </row>
    <row r="62" spans="1:19" ht="97.5" hidden="1" customHeight="1" x14ac:dyDescent="0.15">
      <c r="A62" s="70" t="str">
        <f t="shared" si="4"/>
        <v>いろいろなグラフの読み取り</v>
      </c>
      <c r="B62" s="70"/>
      <c r="C62" s="70"/>
      <c r="D62" s="71"/>
      <c r="E62" s="71"/>
      <c r="F62" s="71"/>
      <c r="G62" s="71"/>
      <c r="H62" s="71"/>
      <c r="I62" s="71"/>
      <c r="J62" s="71"/>
      <c r="K62" s="71"/>
      <c r="L62" s="71"/>
      <c r="M62" s="71"/>
      <c r="N62" s="71"/>
      <c r="O62" s="71"/>
      <c r="P62" s="71"/>
      <c r="S62" s="36">
        <f t="shared" si="5"/>
        <v>13</v>
      </c>
    </row>
    <row r="63" spans="1:19" ht="97.5" hidden="1" customHeight="1" x14ac:dyDescent="0.15">
      <c r="A63" s="70" t="str">
        <f t="shared" si="4"/>
        <v>データの見方</v>
      </c>
      <c r="B63" s="70"/>
      <c r="C63" s="70"/>
      <c r="D63" s="71"/>
      <c r="E63" s="71"/>
      <c r="F63" s="71"/>
      <c r="G63" s="71"/>
      <c r="H63" s="71"/>
      <c r="I63" s="71"/>
      <c r="J63" s="71"/>
      <c r="K63" s="71"/>
      <c r="L63" s="71"/>
      <c r="M63" s="71"/>
      <c r="N63" s="71"/>
      <c r="O63" s="71"/>
      <c r="P63" s="71"/>
      <c r="S63" s="36">
        <f t="shared" si="5"/>
        <v>6</v>
      </c>
    </row>
    <row r="64" spans="1:19" ht="97.5" hidden="1" customHeight="1" x14ac:dyDescent="0.15">
      <c r="A64" s="70" t="str">
        <f t="shared" si="4"/>
        <v/>
      </c>
      <c r="B64" s="70"/>
      <c r="C64" s="70"/>
      <c r="D64" s="71"/>
      <c r="E64" s="71"/>
      <c r="F64" s="71"/>
      <c r="G64" s="71"/>
      <c r="H64" s="71"/>
      <c r="I64" s="71"/>
      <c r="J64" s="71"/>
      <c r="K64" s="71"/>
      <c r="L64" s="71"/>
      <c r="M64" s="71"/>
      <c r="N64" s="71"/>
      <c r="O64" s="71"/>
      <c r="P64" s="71"/>
      <c r="S64" s="36">
        <f t="shared" si="5"/>
        <v>0</v>
      </c>
    </row>
    <row r="65" spans="1:21" ht="130.5" customHeight="1" x14ac:dyDescent="0.15">
      <c r="A65" s="70" t="str">
        <f t="shared" si="4"/>
        <v>数と計算</v>
      </c>
      <c r="B65" s="70"/>
      <c r="C65" s="70"/>
      <c r="D65" s="71" t="s">
        <v>96</v>
      </c>
      <c r="E65" s="71"/>
      <c r="F65" s="71"/>
      <c r="G65" s="71"/>
      <c r="H65" s="71"/>
      <c r="I65" s="71" t="s">
        <v>120</v>
      </c>
      <c r="J65" s="71"/>
      <c r="K65" s="71"/>
      <c r="L65" s="71"/>
      <c r="M65" s="71"/>
      <c r="N65" s="71"/>
      <c r="O65" s="71"/>
      <c r="P65" s="71"/>
      <c r="S65" s="36">
        <f t="shared" si="5"/>
        <v>4</v>
      </c>
    </row>
    <row r="66" spans="1:21" ht="130.5" customHeight="1" x14ac:dyDescent="0.15">
      <c r="A66" s="70" t="str">
        <f t="shared" si="4"/>
        <v>図形</v>
      </c>
      <c r="B66" s="70"/>
      <c r="C66" s="70"/>
      <c r="D66" s="71" t="s">
        <v>97</v>
      </c>
      <c r="E66" s="71"/>
      <c r="F66" s="71"/>
      <c r="G66" s="71"/>
      <c r="H66" s="71"/>
      <c r="I66" s="71" t="s">
        <v>85</v>
      </c>
      <c r="J66" s="71"/>
      <c r="K66" s="71"/>
      <c r="L66" s="71"/>
      <c r="M66" s="71"/>
      <c r="N66" s="71"/>
      <c r="O66" s="71"/>
      <c r="P66" s="71"/>
      <c r="S66" s="36">
        <f t="shared" si="5"/>
        <v>2</v>
      </c>
    </row>
    <row r="67" spans="1:21" ht="135.75" customHeight="1" x14ac:dyDescent="0.15">
      <c r="A67" s="70" t="str">
        <f t="shared" si="4"/>
        <v>変化と関係</v>
      </c>
      <c r="B67" s="70"/>
      <c r="C67" s="70"/>
      <c r="D67" s="71" t="s">
        <v>121</v>
      </c>
      <c r="E67" s="71"/>
      <c r="F67" s="71"/>
      <c r="G67" s="71"/>
      <c r="H67" s="71"/>
      <c r="I67" s="71" t="s">
        <v>87</v>
      </c>
      <c r="J67" s="71"/>
      <c r="K67" s="71"/>
      <c r="L67" s="71"/>
      <c r="M67" s="71"/>
      <c r="N67" s="71"/>
      <c r="O67" s="71"/>
      <c r="P67" s="71"/>
      <c r="S67" s="36">
        <f t="shared" si="5"/>
        <v>5</v>
      </c>
    </row>
    <row r="68" spans="1:21" ht="119.25" customHeight="1" x14ac:dyDescent="0.15">
      <c r="A68" s="70" t="str">
        <f t="shared" si="4"/>
        <v>データの
活用</v>
      </c>
      <c r="B68" s="70"/>
      <c r="C68" s="70"/>
      <c r="D68" s="71" t="s">
        <v>122</v>
      </c>
      <c r="E68" s="71"/>
      <c r="F68" s="71"/>
      <c r="G68" s="71"/>
      <c r="H68" s="71"/>
      <c r="I68" s="71" t="s">
        <v>86</v>
      </c>
      <c r="J68" s="71"/>
      <c r="K68" s="71"/>
      <c r="L68" s="71"/>
      <c r="M68" s="71"/>
      <c r="N68" s="71"/>
      <c r="O68" s="71"/>
      <c r="P68" s="71"/>
      <c r="S68" s="36">
        <f t="shared" si="5"/>
        <v>7</v>
      </c>
    </row>
    <row r="69" spans="1:21" ht="83.25" customHeight="1" x14ac:dyDescent="0.15">
      <c r="A69" s="70" t="str">
        <f t="shared" si="4"/>
        <v/>
      </c>
      <c r="B69" s="70"/>
      <c r="C69" s="70"/>
      <c r="D69" s="71"/>
      <c r="E69" s="71"/>
      <c r="F69" s="71"/>
      <c r="G69" s="71"/>
      <c r="H69" s="71"/>
      <c r="I69" s="71"/>
      <c r="J69" s="71"/>
      <c r="K69" s="71"/>
      <c r="L69" s="71"/>
      <c r="M69" s="71"/>
      <c r="N69" s="71"/>
      <c r="O69" s="71"/>
      <c r="P69" s="71"/>
      <c r="S69" s="36">
        <f t="shared" si="5"/>
        <v>0</v>
      </c>
    </row>
    <row r="70" spans="1:21" ht="83.25" customHeight="1" x14ac:dyDescent="0.15">
      <c r="A70" s="70" t="str">
        <f t="shared" si="4"/>
        <v/>
      </c>
      <c r="B70" s="70"/>
      <c r="C70" s="70"/>
      <c r="D70" s="71"/>
      <c r="E70" s="71"/>
      <c r="F70" s="71"/>
      <c r="G70" s="71"/>
      <c r="H70" s="71"/>
      <c r="I70" s="71"/>
      <c r="J70" s="71"/>
      <c r="K70" s="71"/>
      <c r="L70" s="71"/>
      <c r="M70" s="71"/>
      <c r="N70" s="71"/>
      <c r="O70" s="71"/>
      <c r="P70" s="71"/>
      <c r="S70" s="36">
        <f t="shared" si="5"/>
        <v>0</v>
      </c>
    </row>
    <row r="71" spans="1:21" ht="97.5" hidden="1" customHeight="1" x14ac:dyDescent="0.15">
      <c r="A71" s="72" t="str">
        <f t="shared" si="4"/>
        <v>知識・技能</v>
      </c>
      <c r="B71" s="72"/>
      <c r="C71" s="72"/>
      <c r="D71" s="73"/>
      <c r="E71" s="73"/>
      <c r="F71" s="73"/>
      <c r="G71" s="73"/>
      <c r="H71" s="73"/>
      <c r="I71" s="73"/>
      <c r="J71" s="73"/>
      <c r="K71" s="73"/>
      <c r="L71" s="73"/>
      <c r="M71" s="73"/>
      <c r="N71" s="73"/>
      <c r="O71" s="73"/>
      <c r="P71" s="73"/>
      <c r="S71" s="36">
        <f t="shared" si="5"/>
        <v>5</v>
      </c>
    </row>
    <row r="72" spans="1:21" ht="97.5" hidden="1" customHeight="1" x14ac:dyDescent="0.15">
      <c r="A72" s="72" t="str">
        <f t="shared" si="4"/>
        <v>思考・判断・
表現</v>
      </c>
      <c r="B72" s="72"/>
      <c r="C72" s="72"/>
      <c r="D72" s="73"/>
      <c r="E72" s="73"/>
      <c r="F72" s="73"/>
      <c r="G72" s="73"/>
      <c r="H72" s="73"/>
      <c r="I72" s="73"/>
      <c r="J72" s="73"/>
      <c r="K72" s="73"/>
      <c r="L72" s="73"/>
      <c r="M72" s="73"/>
      <c r="N72" s="73"/>
      <c r="O72" s="73"/>
      <c r="P72" s="73"/>
      <c r="S72" s="36">
        <f t="shared" si="5"/>
        <v>9</v>
      </c>
    </row>
    <row r="73" spans="1:21" ht="97.5" hidden="1" customHeight="1" x14ac:dyDescent="0.15">
      <c r="A73" s="72" t="str">
        <f t="shared" si="4"/>
        <v/>
      </c>
      <c r="B73" s="72"/>
      <c r="C73" s="72"/>
      <c r="D73" s="73"/>
      <c r="E73" s="73"/>
      <c r="F73" s="73"/>
      <c r="G73" s="73"/>
      <c r="H73" s="73"/>
      <c r="I73" s="73"/>
      <c r="J73" s="73"/>
      <c r="K73" s="73"/>
      <c r="L73" s="73"/>
      <c r="M73" s="73"/>
      <c r="N73" s="73"/>
      <c r="O73" s="73"/>
      <c r="P73" s="73"/>
      <c r="S73" s="36">
        <f t="shared" si="5"/>
        <v>0</v>
      </c>
    </row>
    <row r="74" spans="1:21" ht="97.5" hidden="1" customHeight="1" x14ac:dyDescent="0.15">
      <c r="A74" s="72" t="str">
        <f t="shared" si="4"/>
        <v/>
      </c>
      <c r="B74" s="72"/>
      <c r="C74" s="72"/>
      <c r="D74" s="73"/>
      <c r="E74" s="73"/>
      <c r="F74" s="73"/>
      <c r="G74" s="73"/>
      <c r="H74" s="73"/>
      <c r="I74" s="73"/>
      <c r="J74" s="73"/>
      <c r="K74" s="73"/>
      <c r="L74" s="73"/>
      <c r="M74" s="73"/>
      <c r="N74" s="73"/>
      <c r="O74" s="73"/>
      <c r="P74" s="73"/>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52</v>
      </c>
      <c r="W100" s="13">
        <v>85.22727272727272</v>
      </c>
      <c r="X100" s="13">
        <v>74.033273381294961</v>
      </c>
      <c r="Y100" s="13">
        <v>10</v>
      </c>
    </row>
    <row r="101" spans="20:25" hidden="1" x14ac:dyDescent="0.15">
      <c r="T101" s="42"/>
      <c r="U101">
        <v>2</v>
      </c>
      <c r="V101" t="s">
        <v>53</v>
      </c>
      <c r="W101" s="13">
        <v>78.181818181818187</v>
      </c>
      <c r="X101" s="13">
        <v>73.142985611510795</v>
      </c>
      <c r="Y101" s="13">
        <v>15</v>
      </c>
    </row>
    <row r="102" spans="20:25" hidden="1" x14ac:dyDescent="0.15">
      <c r="T102" s="42"/>
      <c r="U102">
        <v>3</v>
      </c>
      <c r="V102" t="s">
        <v>54</v>
      </c>
      <c r="W102" s="13">
        <v>75</v>
      </c>
      <c r="X102" s="13">
        <v>68.513938848920873</v>
      </c>
      <c r="Y102" s="13">
        <v>20</v>
      </c>
    </row>
    <row r="103" spans="20:25" hidden="1" x14ac:dyDescent="0.15">
      <c r="T103" s="42"/>
      <c r="U103">
        <v>4</v>
      </c>
      <c r="V103" t="s">
        <v>55</v>
      </c>
      <c r="W103" s="13">
        <v>84.090909090909093</v>
      </c>
      <c r="X103" s="13">
        <v>79.428956834532372</v>
      </c>
      <c r="Y103" s="13">
        <v>25</v>
      </c>
    </row>
    <row r="104" spans="20:25" hidden="1" x14ac:dyDescent="0.15">
      <c r="T104" s="42"/>
      <c r="U104">
        <v>5</v>
      </c>
      <c r="V104" t="s">
        <v>56</v>
      </c>
      <c r="W104" s="13">
        <v>73.86363636363636</v>
      </c>
      <c r="X104" s="13">
        <v>69.064748201438846</v>
      </c>
      <c r="Y104" s="13">
        <v>30</v>
      </c>
    </row>
    <row r="105" spans="20:25" hidden="1" x14ac:dyDescent="0.15">
      <c r="T105" s="42"/>
      <c r="U105">
        <v>6</v>
      </c>
      <c r="V105" t="s">
        <v>57</v>
      </c>
      <c r="W105" s="13">
        <v>85.22727272727272</v>
      </c>
      <c r="X105" s="13">
        <v>80.080935251798564</v>
      </c>
      <c r="Y105" s="13">
        <v>35</v>
      </c>
    </row>
    <row r="106" spans="20:25" hidden="1" x14ac:dyDescent="0.15">
      <c r="T106" s="42"/>
      <c r="U106">
        <v>7</v>
      </c>
      <c r="V106" t="s">
        <v>58</v>
      </c>
      <c r="W106" s="13">
        <v>70.454545454545453</v>
      </c>
      <c r="X106" s="13">
        <v>69.838129496402871</v>
      </c>
      <c r="Y106" s="13">
        <v>40</v>
      </c>
    </row>
    <row r="107" spans="20:25" hidden="1" x14ac:dyDescent="0.15">
      <c r="T107" s="42"/>
      <c r="U107">
        <v>8</v>
      </c>
      <c r="V107" t="s">
        <v>59</v>
      </c>
      <c r="W107" s="13">
        <v>70.454545454545453</v>
      </c>
      <c r="X107" s="13">
        <v>58.370803357314145</v>
      </c>
      <c r="Y107" s="13">
        <v>45</v>
      </c>
    </row>
    <row r="108" spans="20:25" hidden="1" x14ac:dyDescent="0.15">
      <c r="T108" s="42"/>
      <c r="U108">
        <v>9</v>
      </c>
      <c r="V108" t="s">
        <v>60</v>
      </c>
      <c r="W108" s="13">
        <v>68.939393939393938</v>
      </c>
      <c r="X108" s="13">
        <v>72.639388489208628</v>
      </c>
      <c r="Y108" s="13">
        <v>50</v>
      </c>
    </row>
    <row r="109" spans="20:25" hidden="1" x14ac:dyDescent="0.15">
      <c r="T109" s="43"/>
      <c r="U109">
        <v>10</v>
      </c>
      <c r="V109" t="s">
        <v>25</v>
      </c>
      <c r="W109" s="13"/>
      <c r="X109" s="13"/>
      <c r="Y109" s="13">
        <v>55</v>
      </c>
    </row>
    <row r="110" spans="20:25" ht="13.5" customHeight="1" x14ac:dyDescent="0.15">
      <c r="T110" s="41"/>
      <c r="U110">
        <v>1</v>
      </c>
      <c r="V110" t="s">
        <v>61</v>
      </c>
      <c r="W110" s="13">
        <v>80.165289256198335</v>
      </c>
      <c r="X110" s="13">
        <v>72.625081752779593</v>
      </c>
      <c r="Y110" s="13">
        <v>71.596029988239209</v>
      </c>
    </row>
    <row r="111" spans="20:25" x14ac:dyDescent="0.15">
      <c r="T111" s="42"/>
      <c r="U111">
        <v>2</v>
      </c>
      <c r="V111" t="s">
        <v>62</v>
      </c>
      <c r="W111" s="13">
        <v>79.261363636363626</v>
      </c>
      <c r="X111" s="13">
        <v>74.409847122302153</v>
      </c>
      <c r="Y111" s="13">
        <v>71.970343274329537</v>
      </c>
    </row>
    <row r="112" spans="20:25" x14ac:dyDescent="0.15">
      <c r="T112" s="42"/>
      <c r="U112">
        <v>3</v>
      </c>
      <c r="V112" t="s">
        <v>63</v>
      </c>
      <c r="W112" s="13">
        <v>70.454545454545453</v>
      </c>
      <c r="X112" s="13">
        <v>69.838129496402871</v>
      </c>
      <c r="Y112" s="13">
        <v>62.64977723925432</v>
      </c>
    </row>
    <row r="113" spans="20:25" ht="27" x14ac:dyDescent="0.15">
      <c r="T113" s="42"/>
      <c r="U113">
        <v>4</v>
      </c>
      <c r="V113" s="44" t="s">
        <v>64</v>
      </c>
      <c r="W113" s="13">
        <v>69.696969696969703</v>
      </c>
      <c r="X113" s="13">
        <v>65.505095923261393</v>
      </c>
      <c r="Y113" s="13">
        <v>59.067931407185142</v>
      </c>
    </row>
    <row r="114" spans="20:25" hidden="1" x14ac:dyDescent="0.15">
      <c r="T114" s="42"/>
      <c r="U114">
        <v>5</v>
      </c>
      <c r="V114" t="s">
        <v>25</v>
      </c>
      <c r="W114" s="13"/>
      <c r="X114" s="13"/>
      <c r="Y114" s="13"/>
    </row>
    <row r="115" spans="20:25" hidden="1" x14ac:dyDescent="0.15">
      <c r="T115" s="43"/>
      <c r="U115">
        <v>6</v>
      </c>
      <c r="V115" t="s">
        <v>25</v>
      </c>
      <c r="W115" s="13"/>
      <c r="X115" s="13"/>
      <c r="Y115" s="13"/>
    </row>
    <row r="116" spans="20:25" ht="13.5" customHeight="1" x14ac:dyDescent="0.15">
      <c r="T116" s="41"/>
      <c r="U116">
        <v>1</v>
      </c>
      <c r="V116" t="s">
        <v>31</v>
      </c>
      <c r="W116" s="13">
        <v>77.470355731225297</v>
      </c>
      <c r="X116" s="13">
        <v>74.131021269940561</v>
      </c>
      <c r="Y116" s="13">
        <v>68.921336255651781</v>
      </c>
    </row>
    <row r="117" spans="20:25" ht="27" x14ac:dyDescent="0.15">
      <c r="T117" s="42"/>
      <c r="U117">
        <v>2</v>
      </c>
      <c r="V117" s="44" t="s">
        <v>32</v>
      </c>
      <c r="W117" s="13">
        <v>72.077922077922068</v>
      </c>
      <c r="X117" s="13">
        <v>61.623201438848923</v>
      </c>
      <c r="Y117" s="13">
        <v>63.683545260665547</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scale="90"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142"/>
  <sheetViews>
    <sheetView topLeftCell="A65" zoomScaleNormal="100" zoomScaleSheetLayoutView="100" workbookViewId="0">
      <selection activeCell="I66" sqref="I66:P66"/>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77</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9"/>
      <c r="B25" s="49"/>
      <c r="C25" s="49"/>
      <c r="D25" s="49"/>
      <c r="E25" s="50" t="s">
        <v>34</v>
      </c>
      <c r="F25" s="51"/>
      <c r="G25" s="52"/>
      <c r="U25" s="49"/>
      <c r="V25" s="49"/>
      <c r="W25" s="50" t="s">
        <v>34</v>
      </c>
      <c r="X25" s="51"/>
      <c r="Y25" s="52"/>
    </row>
    <row r="26" spans="1:25" x14ac:dyDescent="0.15">
      <c r="A26" s="49"/>
      <c r="B26" s="49"/>
      <c r="C26" s="49"/>
      <c r="D26" s="49"/>
      <c r="E26" s="18" t="s">
        <v>2</v>
      </c>
      <c r="F26" s="19" t="s">
        <v>3</v>
      </c>
      <c r="G26" s="20" t="s">
        <v>4</v>
      </c>
      <c r="U26" s="49"/>
      <c r="V26" s="49"/>
      <c r="W26" s="18" t="s">
        <v>2</v>
      </c>
      <c r="X26" s="19" t="s">
        <v>3</v>
      </c>
      <c r="Y26" s="20" t="s">
        <v>4</v>
      </c>
    </row>
    <row r="27" spans="1:25" hidden="1" x14ac:dyDescent="0.15">
      <c r="A27" s="53" t="s">
        <v>5</v>
      </c>
      <c r="B27" s="56" t="str">
        <f t="shared" ref="B27:B47" si="0">IF(V27&lt;&gt;"",V27,"")</f>
        <v>天気の変化</v>
      </c>
      <c r="C27" s="57"/>
      <c r="D27" s="58"/>
      <c r="E27" s="21">
        <f t="shared" ref="E27:G47" si="1">IF(W27&lt;&gt;"",W27,"")</f>
        <v>75</v>
      </c>
      <c r="F27" s="22">
        <f t="shared" si="1"/>
        <v>72.302440116409215</v>
      </c>
      <c r="G27" s="23">
        <f t="shared" si="1"/>
        <v>10</v>
      </c>
      <c r="U27" s="59" t="s">
        <v>5</v>
      </c>
      <c r="V27" s="24" t="str">
        <f t="shared" ref="V27:Y42" si="2">IF(V100&lt;&gt;"",V100,"")</f>
        <v>天気の変化</v>
      </c>
      <c r="W27" s="21">
        <f t="shared" si="2"/>
        <v>75</v>
      </c>
      <c r="X27" s="22">
        <f t="shared" si="2"/>
        <v>72.302440116409215</v>
      </c>
      <c r="Y27" s="23">
        <f t="shared" si="2"/>
        <v>10</v>
      </c>
    </row>
    <row r="28" spans="1:25" hidden="1" x14ac:dyDescent="0.15">
      <c r="A28" s="54"/>
      <c r="B28" s="62" t="str">
        <f t="shared" si="0"/>
        <v>ふりこのきまり</v>
      </c>
      <c r="C28" s="63"/>
      <c r="D28" s="64"/>
      <c r="E28" s="25">
        <f t="shared" si="1"/>
        <v>72.72727272727272</v>
      </c>
      <c r="F28" s="26">
        <f t="shared" si="1"/>
        <v>58.126259234385493</v>
      </c>
      <c r="G28" s="27">
        <f t="shared" si="1"/>
        <v>15</v>
      </c>
      <c r="U28" s="60"/>
      <c r="V28" s="28" t="str">
        <f t="shared" si="2"/>
        <v>ふりこのきまり</v>
      </c>
      <c r="W28" s="25">
        <f t="shared" si="2"/>
        <v>72.72727272727272</v>
      </c>
      <c r="X28" s="26">
        <f t="shared" si="2"/>
        <v>58.126259234385493</v>
      </c>
      <c r="Y28" s="27">
        <f t="shared" si="2"/>
        <v>15</v>
      </c>
    </row>
    <row r="29" spans="1:25" hidden="1" x14ac:dyDescent="0.15">
      <c r="A29" s="54"/>
      <c r="B29" s="62" t="str">
        <f t="shared" si="0"/>
        <v>電流のはたらき</v>
      </c>
      <c r="C29" s="63"/>
      <c r="D29" s="64"/>
      <c r="E29" s="25">
        <f t="shared" si="1"/>
        <v>72.72727272727272</v>
      </c>
      <c r="F29" s="26">
        <f t="shared" si="1"/>
        <v>67.584508618759799</v>
      </c>
      <c r="G29" s="27">
        <f t="shared" si="1"/>
        <v>20</v>
      </c>
      <c r="U29" s="60"/>
      <c r="V29" s="28" t="str">
        <f t="shared" si="2"/>
        <v>電流のはたらき</v>
      </c>
      <c r="W29" s="25">
        <f t="shared" si="2"/>
        <v>72.72727272727272</v>
      </c>
      <c r="X29" s="26">
        <f t="shared" si="2"/>
        <v>67.584508618759799</v>
      </c>
      <c r="Y29" s="27">
        <f t="shared" si="2"/>
        <v>20</v>
      </c>
    </row>
    <row r="30" spans="1:25" hidden="1" x14ac:dyDescent="0.15">
      <c r="A30" s="54"/>
      <c r="B30" s="62" t="str">
        <f t="shared" si="0"/>
        <v>物のとけ方</v>
      </c>
      <c r="C30" s="63"/>
      <c r="D30" s="64"/>
      <c r="E30" s="25">
        <f t="shared" si="1"/>
        <v>68.939393939393938</v>
      </c>
      <c r="F30" s="26">
        <f t="shared" si="1"/>
        <v>64.495186926348779</v>
      </c>
      <c r="G30" s="27">
        <f t="shared" si="1"/>
        <v>25</v>
      </c>
      <c r="U30" s="60"/>
      <c r="V30" s="28" t="str">
        <f t="shared" si="2"/>
        <v>物のとけ方</v>
      </c>
      <c r="W30" s="25">
        <f t="shared" si="2"/>
        <v>68.939393939393938</v>
      </c>
      <c r="X30" s="26">
        <f t="shared" si="2"/>
        <v>64.495186926348779</v>
      </c>
      <c r="Y30" s="27">
        <f t="shared" si="2"/>
        <v>25</v>
      </c>
    </row>
    <row r="31" spans="1:25" hidden="1" x14ac:dyDescent="0.15">
      <c r="A31" s="54"/>
      <c r="B31" s="62" t="str">
        <f t="shared" si="0"/>
        <v>物の燃え方</v>
      </c>
      <c r="C31" s="63"/>
      <c r="D31" s="64"/>
      <c r="E31" s="25">
        <f t="shared" si="1"/>
        <v>89.77272727272728</v>
      </c>
      <c r="F31" s="26">
        <f t="shared" si="1"/>
        <v>75.134318334452658</v>
      </c>
      <c r="G31" s="27">
        <f t="shared" si="1"/>
        <v>30</v>
      </c>
      <c r="U31" s="60"/>
      <c r="V31" s="28" t="str">
        <f t="shared" si="2"/>
        <v>物の燃え方</v>
      </c>
      <c r="W31" s="25">
        <f t="shared" si="2"/>
        <v>89.77272727272728</v>
      </c>
      <c r="X31" s="26">
        <f t="shared" si="2"/>
        <v>75.134318334452658</v>
      </c>
      <c r="Y31" s="27">
        <f t="shared" si="2"/>
        <v>30</v>
      </c>
    </row>
    <row r="32" spans="1:25" hidden="1" x14ac:dyDescent="0.15">
      <c r="A32" s="54"/>
      <c r="B32" s="62" t="str">
        <f t="shared" si="0"/>
        <v>動物のからだのつくりとはたらき</v>
      </c>
      <c r="C32" s="63"/>
      <c r="D32" s="64"/>
      <c r="E32" s="25">
        <f t="shared" si="1"/>
        <v>82.27272727272728</v>
      </c>
      <c r="F32" s="26">
        <f t="shared" si="1"/>
        <v>77.76583837027087</v>
      </c>
      <c r="G32" s="27">
        <f t="shared" si="1"/>
        <v>35</v>
      </c>
      <c r="U32" s="60"/>
      <c r="V32" s="28" t="str">
        <f t="shared" si="2"/>
        <v>動物のからだのつくりとはたらき</v>
      </c>
      <c r="W32" s="25">
        <f t="shared" si="2"/>
        <v>82.27272727272728</v>
      </c>
      <c r="X32" s="26">
        <f t="shared" si="2"/>
        <v>77.76583837027087</v>
      </c>
      <c r="Y32" s="27">
        <f t="shared" si="2"/>
        <v>35</v>
      </c>
    </row>
    <row r="33" spans="1:25" hidden="1" x14ac:dyDescent="0.15">
      <c r="A33" s="54"/>
      <c r="B33" s="62" t="str">
        <f t="shared" si="0"/>
        <v>植物のつくりとはたらき</v>
      </c>
      <c r="C33" s="63"/>
      <c r="D33" s="64"/>
      <c r="E33" s="25">
        <f t="shared" si="1"/>
        <v>90.909090909090907</v>
      </c>
      <c r="F33" s="26">
        <f t="shared" si="1"/>
        <v>83.889261995373488</v>
      </c>
      <c r="G33" s="27">
        <f t="shared" si="1"/>
        <v>40</v>
      </c>
      <c r="U33" s="60"/>
      <c r="V33" s="28" t="str">
        <f t="shared" si="2"/>
        <v>植物のつくりとはたらき</v>
      </c>
      <c r="W33" s="25">
        <f t="shared" si="2"/>
        <v>90.909090909090907</v>
      </c>
      <c r="X33" s="26">
        <f t="shared" si="2"/>
        <v>83.889261995373488</v>
      </c>
      <c r="Y33" s="27">
        <f t="shared" si="2"/>
        <v>40</v>
      </c>
    </row>
    <row r="34" spans="1:25" hidden="1" x14ac:dyDescent="0.15">
      <c r="A34" s="54"/>
      <c r="B34" s="62" t="str">
        <f t="shared" si="0"/>
        <v>生物とかんきょう</v>
      </c>
      <c r="C34" s="63"/>
      <c r="D34" s="64"/>
      <c r="E34" s="25">
        <f t="shared" si="1"/>
        <v>80.303030303030297</v>
      </c>
      <c r="F34" s="26">
        <f t="shared" si="1"/>
        <v>75.289157525557798</v>
      </c>
      <c r="G34" s="27">
        <f t="shared" si="1"/>
        <v>45</v>
      </c>
      <c r="U34" s="60"/>
      <c r="V34" s="28" t="str">
        <f t="shared" si="2"/>
        <v>生物とかんきょう</v>
      </c>
      <c r="W34" s="25">
        <f t="shared" si="2"/>
        <v>80.303030303030297</v>
      </c>
      <c r="X34" s="26">
        <f t="shared" si="2"/>
        <v>75.289157525557798</v>
      </c>
      <c r="Y34" s="27">
        <f t="shared" si="2"/>
        <v>45</v>
      </c>
    </row>
    <row r="35" spans="1:25" hidden="1" x14ac:dyDescent="0.15">
      <c r="A35" s="54"/>
      <c r="B35" s="62" t="str">
        <f t="shared" si="0"/>
        <v/>
      </c>
      <c r="C35" s="63"/>
      <c r="D35" s="64"/>
      <c r="E35" s="25" t="str">
        <f t="shared" si="1"/>
        <v/>
      </c>
      <c r="F35" s="26" t="str">
        <f t="shared" si="1"/>
        <v/>
      </c>
      <c r="G35" s="27">
        <f t="shared" si="1"/>
        <v>50</v>
      </c>
      <c r="U35" s="60"/>
      <c r="V35" s="28" t="str">
        <f t="shared" si="2"/>
        <v/>
      </c>
      <c r="W35" s="25" t="str">
        <f t="shared" si="2"/>
        <v/>
      </c>
      <c r="X35" s="26" t="str">
        <f t="shared" si="2"/>
        <v/>
      </c>
      <c r="Y35" s="27">
        <f t="shared" si="2"/>
        <v>50</v>
      </c>
    </row>
    <row r="36" spans="1:25" hidden="1" x14ac:dyDescent="0.15">
      <c r="A36" s="55"/>
      <c r="B36" s="46" t="str">
        <f t="shared" si="0"/>
        <v/>
      </c>
      <c r="C36" s="47"/>
      <c r="D36" s="48"/>
      <c r="E36" s="29" t="str">
        <f t="shared" si="1"/>
        <v/>
      </c>
      <c r="F36" s="30" t="str">
        <f t="shared" si="1"/>
        <v/>
      </c>
      <c r="G36" s="31">
        <f t="shared" si="1"/>
        <v>55</v>
      </c>
      <c r="U36" s="61"/>
      <c r="V36" s="32" t="str">
        <f t="shared" si="2"/>
        <v/>
      </c>
      <c r="W36" s="29" t="str">
        <f t="shared" si="2"/>
        <v/>
      </c>
      <c r="X36" s="30" t="str">
        <f t="shared" si="2"/>
        <v/>
      </c>
      <c r="Y36" s="31">
        <f t="shared" si="2"/>
        <v>55</v>
      </c>
    </row>
    <row r="37" spans="1:25" x14ac:dyDescent="0.15">
      <c r="A37" s="53" t="s">
        <v>6</v>
      </c>
      <c r="B37" s="65" t="str">
        <f t="shared" si="0"/>
        <v>物質・
エネルギー</v>
      </c>
      <c r="C37" s="66"/>
      <c r="D37" s="67"/>
      <c r="E37" s="21">
        <f t="shared" si="1"/>
        <v>77.462121212121218</v>
      </c>
      <c r="F37" s="22">
        <f t="shared" si="1"/>
        <v>67.752406536825617</v>
      </c>
      <c r="G37" s="23">
        <f t="shared" si="1"/>
        <v>64.120709693286585</v>
      </c>
      <c r="U37" s="53" t="s">
        <v>6</v>
      </c>
      <c r="V37" s="24" t="str">
        <f t="shared" si="2"/>
        <v>物質・
エネルギー</v>
      </c>
      <c r="W37" s="21">
        <f t="shared" si="2"/>
        <v>77.462121212121218</v>
      </c>
      <c r="X37" s="22">
        <f t="shared" si="2"/>
        <v>67.752406536825617</v>
      </c>
      <c r="Y37" s="23">
        <f t="shared" si="2"/>
        <v>64.120709693286585</v>
      </c>
    </row>
    <row r="38" spans="1:25" x14ac:dyDescent="0.15">
      <c r="A38" s="54"/>
      <c r="B38" s="62" t="str">
        <f t="shared" si="0"/>
        <v>生命・地球</v>
      </c>
      <c r="C38" s="63"/>
      <c r="D38" s="64"/>
      <c r="E38" s="25">
        <f t="shared" si="1"/>
        <v>81.439393939393938</v>
      </c>
      <c r="F38" s="26">
        <f t="shared" si="1"/>
        <v>76.746760192025462</v>
      </c>
      <c r="G38" s="27">
        <f t="shared" si="1"/>
        <v>78.347411468732972</v>
      </c>
      <c r="U38" s="54"/>
      <c r="V38" s="28" t="str">
        <f t="shared" si="2"/>
        <v>生命・地球</v>
      </c>
      <c r="W38" s="25">
        <f t="shared" si="2"/>
        <v>81.439393939393938</v>
      </c>
      <c r="X38" s="26">
        <f t="shared" si="2"/>
        <v>76.746760192025462</v>
      </c>
      <c r="Y38" s="27">
        <f t="shared" si="2"/>
        <v>78.347411468732972</v>
      </c>
    </row>
    <row r="39" spans="1:25" x14ac:dyDescent="0.15">
      <c r="A39" s="54"/>
      <c r="B39" s="62" t="str">
        <f t="shared" si="0"/>
        <v/>
      </c>
      <c r="C39" s="63"/>
      <c r="D39" s="64"/>
      <c r="E39" s="25" t="str">
        <f t="shared" si="1"/>
        <v/>
      </c>
      <c r="F39" s="26" t="str">
        <f t="shared" si="1"/>
        <v/>
      </c>
      <c r="G39" s="27" t="str">
        <f t="shared" si="1"/>
        <v/>
      </c>
      <c r="U39" s="54"/>
      <c r="V39" s="28" t="str">
        <f t="shared" si="2"/>
        <v/>
      </c>
      <c r="W39" s="25" t="str">
        <f t="shared" si="2"/>
        <v/>
      </c>
      <c r="X39" s="26" t="str">
        <f t="shared" si="2"/>
        <v/>
      </c>
      <c r="Y39" s="27" t="str">
        <f t="shared" si="2"/>
        <v/>
      </c>
    </row>
    <row r="40" spans="1:25" x14ac:dyDescent="0.15">
      <c r="A40" s="54"/>
      <c r="B40" s="62" t="str">
        <f t="shared" si="0"/>
        <v/>
      </c>
      <c r="C40" s="63"/>
      <c r="D40" s="64"/>
      <c r="E40" s="25" t="str">
        <f t="shared" si="1"/>
        <v/>
      </c>
      <c r="F40" s="26" t="str">
        <f t="shared" si="1"/>
        <v/>
      </c>
      <c r="G40" s="27" t="str">
        <f t="shared" si="1"/>
        <v/>
      </c>
      <c r="U40" s="54"/>
      <c r="V40" s="28" t="str">
        <f t="shared" si="2"/>
        <v/>
      </c>
      <c r="W40" s="25" t="str">
        <f t="shared" si="2"/>
        <v/>
      </c>
      <c r="X40" s="26" t="str">
        <f t="shared" si="2"/>
        <v/>
      </c>
      <c r="Y40" s="27" t="str">
        <f t="shared" si="2"/>
        <v/>
      </c>
    </row>
    <row r="41" spans="1:25" x14ac:dyDescent="0.15">
      <c r="A41" s="54"/>
      <c r="B41" s="62" t="str">
        <f t="shared" si="0"/>
        <v/>
      </c>
      <c r="C41" s="63"/>
      <c r="D41" s="64"/>
      <c r="E41" s="25" t="str">
        <f t="shared" si="1"/>
        <v/>
      </c>
      <c r="F41" s="26" t="str">
        <f t="shared" si="1"/>
        <v/>
      </c>
      <c r="G41" s="27" t="str">
        <f t="shared" si="1"/>
        <v/>
      </c>
      <c r="I41" s="33"/>
      <c r="U41" s="54"/>
      <c r="V41" s="28" t="str">
        <f t="shared" si="2"/>
        <v/>
      </c>
      <c r="W41" s="25" t="str">
        <f t="shared" si="2"/>
        <v/>
      </c>
      <c r="X41" s="26" t="str">
        <f t="shared" si="2"/>
        <v/>
      </c>
      <c r="Y41" s="27" t="str">
        <f t="shared" si="2"/>
        <v/>
      </c>
    </row>
    <row r="42" spans="1:25" x14ac:dyDescent="0.15">
      <c r="A42" s="55"/>
      <c r="B42" s="46" t="str">
        <f t="shared" si="0"/>
        <v/>
      </c>
      <c r="C42" s="47"/>
      <c r="D42" s="48"/>
      <c r="E42" s="29" t="str">
        <f t="shared" si="1"/>
        <v/>
      </c>
      <c r="F42" s="30" t="str">
        <f t="shared" si="1"/>
        <v/>
      </c>
      <c r="G42" s="31" t="str">
        <f t="shared" si="1"/>
        <v/>
      </c>
      <c r="U42" s="55"/>
      <c r="V42" s="32" t="str">
        <f t="shared" si="2"/>
        <v/>
      </c>
      <c r="W42" s="29" t="str">
        <f t="shared" si="2"/>
        <v/>
      </c>
      <c r="X42" s="30" t="str">
        <f t="shared" si="2"/>
        <v/>
      </c>
      <c r="Y42" s="31" t="str">
        <f t="shared" si="2"/>
        <v/>
      </c>
    </row>
    <row r="43" spans="1:25" x14ac:dyDescent="0.15">
      <c r="A43" s="53" t="s">
        <v>7</v>
      </c>
      <c r="B43" s="65" t="str">
        <f t="shared" si="0"/>
        <v>知識・技能</v>
      </c>
      <c r="C43" s="66"/>
      <c r="D43" s="67"/>
      <c r="E43" s="21">
        <f t="shared" si="1"/>
        <v>82.528409090909093</v>
      </c>
      <c r="F43" s="22">
        <f t="shared" si="1"/>
        <v>77.389747033803445</v>
      </c>
      <c r="G43" s="23">
        <f t="shared" si="1"/>
        <v>78.314749637869966</v>
      </c>
      <c r="U43" s="53" t="s">
        <v>7</v>
      </c>
      <c r="V43" s="24" t="str">
        <f t="shared" ref="V43:Y47" si="3">IF(V116&lt;&gt;"",V116,"")</f>
        <v>知識・技能</v>
      </c>
      <c r="W43" s="21">
        <f t="shared" si="3"/>
        <v>82.528409090909093</v>
      </c>
      <c r="X43" s="22">
        <f t="shared" si="3"/>
        <v>77.389747033803445</v>
      </c>
      <c r="Y43" s="23">
        <f t="shared" si="3"/>
        <v>78.314749637869966</v>
      </c>
    </row>
    <row r="44" spans="1:25" x14ac:dyDescent="0.15">
      <c r="A44" s="54"/>
      <c r="B44" s="62" t="str">
        <f t="shared" si="0"/>
        <v>思考・判断・
表現</v>
      </c>
      <c r="C44" s="63"/>
      <c r="D44" s="64"/>
      <c r="E44" s="25">
        <f t="shared" si="1"/>
        <v>76.785714285714292</v>
      </c>
      <c r="F44" s="26">
        <f t="shared" si="1"/>
        <v>68.302472096965047</v>
      </c>
      <c r="G44" s="27">
        <f t="shared" si="1"/>
        <v>66.190423467908047</v>
      </c>
      <c r="U44" s="54"/>
      <c r="V44" s="28" t="str">
        <f t="shared" si="3"/>
        <v>思考・判断・
表現</v>
      </c>
      <c r="W44" s="25">
        <f t="shared" si="3"/>
        <v>76.785714285714292</v>
      </c>
      <c r="X44" s="26">
        <f t="shared" si="3"/>
        <v>68.302472096965047</v>
      </c>
      <c r="Y44" s="27">
        <f t="shared" si="3"/>
        <v>66.190423467908047</v>
      </c>
    </row>
    <row r="45" spans="1:25" x14ac:dyDescent="0.15">
      <c r="A45" s="54"/>
      <c r="B45" s="62" t="str">
        <f t="shared" si="0"/>
        <v/>
      </c>
      <c r="C45" s="63"/>
      <c r="D45" s="64"/>
      <c r="E45" s="25" t="str">
        <f t="shared" si="1"/>
        <v/>
      </c>
      <c r="F45" s="26" t="str">
        <f t="shared" si="1"/>
        <v/>
      </c>
      <c r="G45" s="27" t="str">
        <f t="shared" si="1"/>
        <v/>
      </c>
      <c r="U45" s="54"/>
      <c r="V45" s="28" t="str">
        <f t="shared" si="3"/>
        <v/>
      </c>
      <c r="W45" s="25" t="str">
        <f t="shared" si="3"/>
        <v/>
      </c>
      <c r="X45" s="26" t="str">
        <f t="shared" si="3"/>
        <v/>
      </c>
      <c r="Y45" s="27" t="str">
        <f t="shared" si="3"/>
        <v/>
      </c>
    </row>
    <row r="46" spans="1:25" x14ac:dyDescent="0.15">
      <c r="A46" s="54"/>
      <c r="B46" s="62" t="str">
        <f t="shared" si="0"/>
        <v/>
      </c>
      <c r="C46" s="63"/>
      <c r="D46" s="64"/>
      <c r="E46" s="25" t="str">
        <f t="shared" si="1"/>
        <v/>
      </c>
      <c r="F46" s="26" t="str">
        <f t="shared" si="1"/>
        <v/>
      </c>
      <c r="G46" s="27" t="str">
        <f t="shared" si="1"/>
        <v/>
      </c>
      <c r="U46" s="54"/>
      <c r="V46" s="28" t="str">
        <f t="shared" si="3"/>
        <v/>
      </c>
      <c r="W46" s="25" t="str">
        <f t="shared" si="3"/>
        <v/>
      </c>
      <c r="X46" s="26" t="str">
        <f t="shared" si="3"/>
        <v/>
      </c>
      <c r="Y46" s="27" t="str">
        <f t="shared" si="3"/>
        <v/>
      </c>
    </row>
    <row r="47" spans="1:25" x14ac:dyDescent="0.15">
      <c r="A47" s="55"/>
      <c r="B47" s="46" t="str">
        <f t="shared" si="0"/>
        <v/>
      </c>
      <c r="C47" s="47"/>
      <c r="D47" s="48"/>
      <c r="E47" s="29" t="str">
        <f t="shared" si="1"/>
        <v/>
      </c>
      <c r="F47" s="30" t="str">
        <f t="shared" si="1"/>
        <v/>
      </c>
      <c r="G47" s="31" t="str">
        <f t="shared" si="1"/>
        <v/>
      </c>
      <c r="U47" s="55"/>
      <c r="V47" s="32" t="str">
        <f t="shared" si="3"/>
        <v/>
      </c>
      <c r="W47" s="29" t="str">
        <f t="shared" si="3"/>
        <v/>
      </c>
      <c r="X47" s="30" t="str">
        <f t="shared" si="3"/>
        <v/>
      </c>
      <c r="Y47" s="31"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4" t="s">
        <v>9</v>
      </c>
      <c r="B53" s="4"/>
      <c r="C53" s="4"/>
      <c r="H53" s="34"/>
      <c r="P53" s="35" t="s">
        <v>66</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天気の変化</v>
      </c>
      <c r="B55" s="70"/>
      <c r="C55" s="70"/>
      <c r="D55" s="71"/>
      <c r="E55" s="71"/>
      <c r="F55" s="71"/>
      <c r="G55" s="71"/>
      <c r="H55" s="71"/>
      <c r="I55" s="71"/>
      <c r="J55" s="71"/>
      <c r="K55" s="71"/>
      <c r="L55" s="71"/>
      <c r="M55" s="71"/>
      <c r="N55" s="71"/>
      <c r="O55" s="71"/>
      <c r="P55" s="71"/>
      <c r="S55" s="36">
        <f t="shared" ref="S55:S74" si="5">LEN(V100)</f>
        <v>5</v>
      </c>
    </row>
    <row r="56" spans="1:19" ht="97.5" hidden="1" customHeight="1" x14ac:dyDescent="0.15">
      <c r="A56" s="70" t="str">
        <f t="shared" si="4"/>
        <v>ふりこのきまり</v>
      </c>
      <c r="B56" s="70"/>
      <c r="C56" s="70"/>
      <c r="D56" s="71"/>
      <c r="E56" s="71"/>
      <c r="F56" s="71"/>
      <c r="G56" s="71"/>
      <c r="H56" s="71"/>
      <c r="I56" s="71"/>
      <c r="J56" s="71"/>
      <c r="K56" s="71"/>
      <c r="L56" s="71"/>
      <c r="M56" s="71"/>
      <c r="N56" s="71"/>
      <c r="O56" s="71"/>
      <c r="P56" s="71"/>
      <c r="S56" s="36">
        <f t="shared" si="5"/>
        <v>7</v>
      </c>
    </row>
    <row r="57" spans="1:19" ht="97.5" hidden="1" customHeight="1" x14ac:dyDescent="0.15">
      <c r="A57" s="70" t="str">
        <f t="shared" si="4"/>
        <v>電流のはたらき</v>
      </c>
      <c r="B57" s="70"/>
      <c r="C57" s="70"/>
      <c r="D57" s="71"/>
      <c r="E57" s="71"/>
      <c r="F57" s="71"/>
      <c r="G57" s="71"/>
      <c r="H57" s="71"/>
      <c r="I57" s="71"/>
      <c r="J57" s="71"/>
      <c r="K57" s="71"/>
      <c r="L57" s="71"/>
      <c r="M57" s="71"/>
      <c r="N57" s="71"/>
      <c r="O57" s="71"/>
      <c r="P57" s="71"/>
      <c r="S57" s="36">
        <f t="shared" si="5"/>
        <v>7</v>
      </c>
    </row>
    <row r="58" spans="1:19" ht="97.5" hidden="1" customHeight="1" x14ac:dyDescent="0.15">
      <c r="A58" s="70" t="str">
        <f t="shared" si="4"/>
        <v>物のとけ方</v>
      </c>
      <c r="B58" s="70"/>
      <c r="C58" s="70"/>
      <c r="D58" s="71"/>
      <c r="E58" s="71"/>
      <c r="F58" s="71"/>
      <c r="G58" s="71"/>
      <c r="H58" s="71"/>
      <c r="I58" s="71"/>
      <c r="J58" s="71"/>
      <c r="K58" s="71"/>
      <c r="L58" s="71"/>
      <c r="M58" s="71"/>
      <c r="N58" s="71"/>
      <c r="O58" s="71"/>
      <c r="P58" s="71"/>
      <c r="S58" s="36">
        <f t="shared" si="5"/>
        <v>5</v>
      </c>
    </row>
    <row r="59" spans="1:19" ht="97.5" hidden="1" customHeight="1" x14ac:dyDescent="0.15">
      <c r="A59" s="70" t="str">
        <f t="shared" si="4"/>
        <v>物の燃え方</v>
      </c>
      <c r="B59" s="70"/>
      <c r="C59" s="70"/>
      <c r="D59" s="71"/>
      <c r="E59" s="71"/>
      <c r="F59" s="71"/>
      <c r="G59" s="71"/>
      <c r="H59" s="71"/>
      <c r="I59" s="71"/>
      <c r="J59" s="71"/>
      <c r="K59" s="71"/>
      <c r="L59" s="71"/>
      <c r="M59" s="71"/>
      <c r="N59" s="71"/>
      <c r="O59" s="71"/>
      <c r="P59" s="71"/>
      <c r="S59" s="36">
        <f t="shared" si="5"/>
        <v>5</v>
      </c>
    </row>
    <row r="60" spans="1:19" ht="97.5" hidden="1" customHeight="1" x14ac:dyDescent="0.15">
      <c r="A60" s="70" t="str">
        <f t="shared" si="4"/>
        <v>動物のからだのつくりとはたらき</v>
      </c>
      <c r="B60" s="70"/>
      <c r="C60" s="70"/>
      <c r="D60" s="71"/>
      <c r="E60" s="71"/>
      <c r="F60" s="71"/>
      <c r="G60" s="71"/>
      <c r="H60" s="71"/>
      <c r="I60" s="71"/>
      <c r="J60" s="71"/>
      <c r="K60" s="71"/>
      <c r="L60" s="71"/>
      <c r="M60" s="71"/>
      <c r="N60" s="71"/>
      <c r="O60" s="71"/>
      <c r="P60" s="71"/>
      <c r="S60" s="36">
        <f t="shared" si="5"/>
        <v>15</v>
      </c>
    </row>
    <row r="61" spans="1:19" ht="97.5" hidden="1" customHeight="1" x14ac:dyDescent="0.15">
      <c r="A61" s="70" t="str">
        <f t="shared" si="4"/>
        <v>植物のつくりとはたらき</v>
      </c>
      <c r="B61" s="70"/>
      <c r="C61" s="70"/>
      <c r="D61" s="71"/>
      <c r="E61" s="71"/>
      <c r="F61" s="71"/>
      <c r="G61" s="71"/>
      <c r="H61" s="71"/>
      <c r="I61" s="71"/>
      <c r="J61" s="71"/>
      <c r="K61" s="71"/>
      <c r="L61" s="71"/>
      <c r="M61" s="71"/>
      <c r="N61" s="71"/>
      <c r="O61" s="71"/>
      <c r="P61" s="71"/>
      <c r="S61" s="36">
        <f t="shared" si="5"/>
        <v>11</v>
      </c>
    </row>
    <row r="62" spans="1:19" ht="97.5" hidden="1" customHeight="1" x14ac:dyDescent="0.15">
      <c r="A62" s="70" t="str">
        <f t="shared" si="4"/>
        <v>生物とかんきょう</v>
      </c>
      <c r="B62" s="70"/>
      <c r="C62" s="70"/>
      <c r="D62" s="71"/>
      <c r="E62" s="71"/>
      <c r="F62" s="71"/>
      <c r="G62" s="71"/>
      <c r="H62" s="71"/>
      <c r="I62" s="71"/>
      <c r="J62" s="71"/>
      <c r="K62" s="71"/>
      <c r="L62" s="71"/>
      <c r="M62" s="71"/>
      <c r="N62" s="71"/>
      <c r="O62" s="71"/>
      <c r="P62" s="71"/>
      <c r="S62" s="36">
        <f t="shared" si="5"/>
        <v>8</v>
      </c>
    </row>
    <row r="63" spans="1:19" ht="97.5" hidden="1" customHeight="1" x14ac:dyDescent="0.15">
      <c r="A63" s="70" t="str">
        <f t="shared" si="4"/>
        <v/>
      </c>
      <c r="B63" s="70"/>
      <c r="C63" s="70"/>
      <c r="D63" s="71"/>
      <c r="E63" s="71"/>
      <c r="F63" s="71"/>
      <c r="G63" s="71"/>
      <c r="H63" s="71"/>
      <c r="I63" s="71"/>
      <c r="J63" s="71"/>
      <c r="K63" s="71"/>
      <c r="L63" s="71"/>
      <c r="M63" s="71"/>
      <c r="N63" s="71"/>
      <c r="O63" s="71"/>
      <c r="P63" s="71"/>
      <c r="S63" s="36">
        <f t="shared" si="5"/>
        <v>0</v>
      </c>
    </row>
    <row r="64" spans="1:19" ht="97.5" hidden="1" customHeight="1" x14ac:dyDescent="0.15">
      <c r="A64" s="70" t="str">
        <f t="shared" si="4"/>
        <v/>
      </c>
      <c r="B64" s="70"/>
      <c r="C64" s="70"/>
      <c r="D64" s="71"/>
      <c r="E64" s="71"/>
      <c r="F64" s="71"/>
      <c r="G64" s="71"/>
      <c r="H64" s="71"/>
      <c r="I64" s="71"/>
      <c r="J64" s="71"/>
      <c r="K64" s="71"/>
      <c r="L64" s="71"/>
      <c r="M64" s="71"/>
      <c r="N64" s="71"/>
      <c r="O64" s="71"/>
      <c r="P64" s="71"/>
      <c r="S64" s="36">
        <f t="shared" si="5"/>
        <v>0</v>
      </c>
    </row>
    <row r="65" spans="1:21" ht="114" customHeight="1" x14ac:dyDescent="0.15">
      <c r="A65" s="70" t="str">
        <f t="shared" si="4"/>
        <v>物質・
エネルギー</v>
      </c>
      <c r="B65" s="70"/>
      <c r="C65" s="70"/>
      <c r="D65" s="71" t="s">
        <v>123</v>
      </c>
      <c r="E65" s="71"/>
      <c r="F65" s="71"/>
      <c r="G65" s="71"/>
      <c r="H65" s="71"/>
      <c r="I65" s="71" t="s">
        <v>124</v>
      </c>
      <c r="J65" s="71"/>
      <c r="K65" s="71"/>
      <c r="L65" s="71"/>
      <c r="M65" s="71"/>
      <c r="N65" s="71"/>
      <c r="O65" s="71"/>
      <c r="P65" s="71"/>
      <c r="S65" s="36">
        <f t="shared" si="5"/>
        <v>9</v>
      </c>
    </row>
    <row r="66" spans="1:21" ht="145.5" customHeight="1" x14ac:dyDescent="0.15">
      <c r="A66" s="70" t="str">
        <f t="shared" si="4"/>
        <v>生命・地球</v>
      </c>
      <c r="B66" s="70"/>
      <c r="C66" s="70"/>
      <c r="D66" s="71" t="s">
        <v>126</v>
      </c>
      <c r="E66" s="71"/>
      <c r="F66" s="71"/>
      <c r="G66" s="71"/>
      <c r="H66" s="71"/>
      <c r="I66" s="71" t="s">
        <v>125</v>
      </c>
      <c r="J66" s="71"/>
      <c r="K66" s="71"/>
      <c r="L66" s="71"/>
      <c r="M66" s="71"/>
      <c r="N66" s="71"/>
      <c r="O66" s="71"/>
      <c r="P66" s="71"/>
      <c r="S66" s="36">
        <f t="shared" si="5"/>
        <v>5</v>
      </c>
    </row>
    <row r="67" spans="1:21" ht="97.5" customHeight="1" x14ac:dyDescent="0.15">
      <c r="A67" s="70" t="str">
        <f t="shared" si="4"/>
        <v/>
      </c>
      <c r="B67" s="70"/>
      <c r="C67" s="70"/>
      <c r="D67" s="71"/>
      <c r="E67" s="71"/>
      <c r="F67" s="71"/>
      <c r="G67" s="71"/>
      <c r="H67" s="71"/>
      <c r="I67" s="71"/>
      <c r="J67" s="71"/>
      <c r="K67" s="71"/>
      <c r="L67" s="71"/>
      <c r="M67" s="71"/>
      <c r="N67" s="71"/>
      <c r="O67" s="71"/>
      <c r="P67" s="71"/>
      <c r="S67" s="36">
        <f t="shared" si="5"/>
        <v>0</v>
      </c>
    </row>
    <row r="68" spans="1:21" ht="97.5" customHeight="1" x14ac:dyDescent="0.15">
      <c r="A68" s="70" t="str">
        <f t="shared" si="4"/>
        <v/>
      </c>
      <c r="B68" s="70"/>
      <c r="C68" s="70"/>
      <c r="D68" s="71"/>
      <c r="E68" s="71"/>
      <c r="F68" s="71"/>
      <c r="G68" s="71"/>
      <c r="H68" s="71"/>
      <c r="I68" s="71"/>
      <c r="J68" s="71"/>
      <c r="K68" s="71"/>
      <c r="L68" s="71"/>
      <c r="M68" s="71"/>
      <c r="N68" s="71"/>
      <c r="O68" s="71"/>
      <c r="P68" s="71"/>
      <c r="S68" s="36">
        <f t="shared" si="5"/>
        <v>0</v>
      </c>
    </row>
    <row r="69" spans="1:21" ht="97.5" customHeight="1" x14ac:dyDescent="0.15">
      <c r="A69" s="70" t="str">
        <f t="shared" si="4"/>
        <v/>
      </c>
      <c r="B69" s="70"/>
      <c r="C69" s="70"/>
      <c r="D69" s="71"/>
      <c r="E69" s="71"/>
      <c r="F69" s="71"/>
      <c r="G69" s="71"/>
      <c r="H69" s="71"/>
      <c r="I69" s="71"/>
      <c r="J69" s="71"/>
      <c r="K69" s="71"/>
      <c r="L69" s="71"/>
      <c r="M69" s="71"/>
      <c r="N69" s="71"/>
      <c r="O69" s="71"/>
      <c r="P69" s="71"/>
      <c r="S69" s="36">
        <f t="shared" si="5"/>
        <v>0</v>
      </c>
    </row>
    <row r="70" spans="1:21" ht="97.5" customHeight="1" x14ac:dyDescent="0.15">
      <c r="A70" s="70" t="str">
        <f t="shared" si="4"/>
        <v/>
      </c>
      <c r="B70" s="70"/>
      <c r="C70" s="70"/>
      <c r="D70" s="71"/>
      <c r="E70" s="71"/>
      <c r="F70" s="71"/>
      <c r="G70" s="71"/>
      <c r="H70" s="71"/>
      <c r="I70" s="71"/>
      <c r="J70" s="71"/>
      <c r="K70" s="71"/>
      <c r="L70" s="71"/>
      <c r="M70" s="71"/>
      <c r="N70" s="71"/>
      <c r="O70" s="71"/>
      <c r="P70" s="71"/>
      <c r="S70" s="36">
        <f t="shared" si="5"/>
        <v>0</v>
      </c>
    </row>
    <row r="71" spans="1:21" ht="97.5" hidden="1" customHeight="1" x14ac:dyDescent="0.15">
      <c r="A71" s="72" t="str">
        <f t="shared" si="4"/>
        <v>知識・技能</v>
      </c>
      <c r="B71" s="72"/>
      <c r="C71" s="72"/>
      <c r="D71" s="73"/>
      <c r="E71" s="73"/>
      <c r="F71" s="73"/>
      <c r="G71" s="73"/>
      <c r="H71" s="73"/>
      <c r="I71" s="73"/>
      <c r="J71" s="73"/>
      <c r="K71" s="73"/>
      <c r="L71" s="73"/>
      <c r="M71" s="73"/>
      <c r="N71" s="73"/>
      <c r="O71" s="73"/>
      <c r="P71" s="73"/>
      <c r="S71" s="36">
        <f t="shared" si="5"/>
        <v>5</v>
      </c>
    </row>
    <row r="72" spans="1:21" ht="97.5" hidden="1" customHeight="1" x14ac:dyDescent="0.15">
      <c r="A72" s="72" t="str">
        <f t="shared" si="4"/>
        <v>思考・判断・
表現</v>
      </c>
      <c r="B72" s="72"/>
      <c r="C72" s="72"/>
      <c r="D72" s="73"/>
      <c r="E72" s="73"/>
      <c r="F72" s="73"/>
      <c r="G72" s="73"/>
      <c r="H72" s="73"/>
      <c r="I72" s="73"/>
      <c r="J72" s="73"/>
      <c r="K72" s="73"/>
      <c r="L72" s="73"/>
      <c r="M72" s="73"/>
      <c r="N72" s="73"/>
      <c r="O72" s="73"/>
      <c r="P72" s="73"/>
      <c r="S72" s="36">
        <f t="shared" si="5"/>
        <v>9</v>
      </c>
    </row>
    <row r="73" spans="1:21" ht="97.5" hidden="1" customHeight="1" x14ac:dyDescent="0.15">
      <c r="A73" s="72" t="str">
        <f t="shared" si="4"/>
        <v/>
      </c>
      <c r="B73" s="72"/>
      <c r="C73" s="72"/>
      <c r="D73" s="73"/>
      <c r="E73" s="73"/>
      <c r="F73" s="73"/>
      <c r="G73" s="73"/>
      <c r="H73" s="73"/>
      <c r="I73" s="73"/>
      <c r="J73" s="73"/>
      <c r="K73" s="73"/>
      <c r="L73" s="73"/>
      <c r="M73" s="73"/>
      <c r="N73" s="73"/>
      <c r="O73" s="73"/>
      <c r="P73" s="73"/>
      <c r="S73" s="36">
        <f t="shared" si="5"/>
        <v>0</v>
      </c>
    </row>
    <row r="74" spans="1:21" ht="97.5" hidden="1" customHeight="1" x14ac:dyDescent="0.15">
      <c r="A74" s="72" t="str">
        <f t="shared" si="4"/>
        <v/>
      </c>
      <c r="B74" s="72"/>
      <c r="C74" s="72"/>
      <c r="D74" s="73"/>
      <c r="E74" s="73"/>
      <c r="F74" s="73"/>
      <c r="G74" s="73"/>
      <c r="H74" s="73"/>
      <c r="I74" s="73"/>
      <c r="J74" s="73"/>
      <c r="K74" s="73"/>
      <c r="L74" s="73"/>
      <c r="M74" s="73"/>
      <c r="N74" s="73"/>
      <c r="O74" s="73"/>
      <c r="P74" s="73"/>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67</v>
      </c>
      <c r="W100" s="13">
        <v>75</v>
      </c>
      <c r="X100" s="13">
        <v>72.302440116409215</v>
      </c>
      <c r="Y100" s="13">
        <v>10</v>
      </c>
    </row>
    <row r="101" spans="20:25" hidden="1" x14ac:dyDescent="0.15">
      <c r="T101" s="42"/>
      <c r="U101">
        <v>2</v>
      </c>
      <c r="V101" t="s">
        <v>68</v>
      </c>
      <c r="W101" s="13">
        <v>72.72727272727272</v>
      </c>
      <c r="X101" s="13">
        <v>58.126259234385493</v>
      </c>
      <c r="Y101" s="13">
        <v>15</v>
      </c>
    </row>
    <row r="102" spans="20:25" hidden="1" x14ac:dyDescent="0.15">
      <c r="T102" s="42"/>
      <c r="U102">
        <v>3</v>
      </c>
      <c r="V102" t="s">
        <v>69</v>
      </c>
      <c r="W102" s="13">
        <v>72.72727272727272</v>
      </c>
      <c r="X102" s="13">
        <v>67.584508618759799</v>
      </c>
      <c r="Y102" s="13">
        <v>20</v>
      </c>
    </row>
    <row r="103" spans="20:25" hidden="1" x14ac:dyDescent="0.15">
      <c r="T103" s="42"/>
      <c r="U103">
        <v>4</v>
      </c>
      <c r="V103" t="s">
        <v>70</v>
      </c>
      <c r="W103" s="13">
        <v>68.939393939393938</v>
      </c>
      <c r="X103" s="13">
        <v>64.495186926348779</v>
      </c>
      <c r="Y103" s="13">
        <v>25</v>
      </c>
    </row>
    <row r="104" spans="20:25" hidden="1" x14ac:dyDescent="0.15">
      <c r="T104" s="42"/>
      <c r="U104">
        <v>5</v>
      </c>
      <c r="V104" t="s">
        <v>71</v>
      </c>
      <c r="W104" s="13">
        <v>89.77272727272728</v>
      </c>
      <c r="X104" s="13">
        <v>75.134318334452658</v>
      </c>
      <c r="Y104" s="13">
        <v>30</v>
      </c>
    </row>
    <row r="105" spans="20:25" hidden="1" x14ac:dyDescent="0.15">
      <c r="T105" s="42"/>
      <c r="U105">
        <v>6</v>
      </c>
      <c r="V105" t="s">
        <v>72</v>
      </c>
      <c r="W105" s="13">
        <v>82.27272727272728</v>
      </c>
      <c r="X105" s="13">
        <v>77.76583837027087</v>
      </c>
      <c r="Y105" s="13">
        <v>35</v>
      </c>
    </row>
    <row r="106" spans="20:25" hidden="1" x14ac:dyDescent="0.15">
      <c r="T106" s="42"/>
      <c r="U106">
        <v>7</v>
      </c>
      <c r="V106" t="s">
        <v>73</v>
      </c>
      <c r="W106" s="13">
        <v>90.909090909090907</v>
      </c>
      <c r="X106" s="13">
        <v>83.889261995373488</v>
      </c>
      <c r="Y106" s="13">
        <v>40</v>
      </c>
    </row>
    <row r="107" spans="20:25" hidden="1" x14ac:dyDescent="0.15">
      <c r="T107" s="42"/>
      <c r="U107">
        <v>8</v>
      </c>
      <c r="V107" t="s">
        <v>74</v>
      </c>
      <c r="W107" s="13">
        <v>80.303030303030297</v>
      </c>
      <c r="X107" s="13">
        <v>75.289157525557798</v>
      </c>
      <c r="Y107" s="13">
        <v>45</v>
      </c>
    </row>
    <row r="108" spans="20:25" hidden="1" x14ac:dyDescent="0.15">
      <c r="T108" s="42"/>
      <c r="U108">
        <v>9</v>
      </c>
      <c r="V108" t="s">
        <v>25</v>
      </c>
      <c r="W108" s="13"/>
      <c r="X108" s="13"/>
      <c r="Y108" s="13">
        <v>50</v>
      </c>
    </row>
    <row r="109" spans="20:25" hidden="1" x14ac:dyDescent="0.15">
      <c r="T109" s="43"/>
      <c r="U109">
        <v>10</v>
      </c>
      <c r="V109" t="s">
        <v>25</v>
      </c>
      <c r="W109" s="13"/>
      <c r="X109" s="13"/>
      <c r="Y109" s="13">
        <v>55</v>
      </c>
    </row>
    <row r="110" spans="20:25" ht="13.5" customHeight="1" x14ac:dyDescent="0.15">
      <c r="T110" s="41"/>
      <c r="U110">
        <v>1</v>
      </c>
      <c r="V110" s="44" t="s">
        <v>75</v>
      </c>
      <c r="W110" s="13">
        <v>77.462121212121218</v>
      </c>
      <c r="X110" s="13">
        <v>67.752406536825617</v>
      </c>
      <c r="Y110" s="13">
        <v>64.120709693286585</v>
      </c>
    </row>
    <row r="111" spans="20:25" x14ac:dyDescent="0.15">
      <c r="T111" s="42"/>
      <c r="U111">
        <v>2</v>
      </c>
      <c r="V111" t="s">
        <v>76</v>
      </c>
      <c r="W111" s="13">
        <v>81.439393939393938</v>
      </c>
      <c r="X111" s="13">
        <v>76.746760192025462</v>
      </c>
      <c r="Y111" s="13">
        <v>78.347411468732972</v>
      </c>
    </row>
    <row r="112" spans="20:25" hidden="1" x14ac:dyDescent="0.15">
      <c r="T112" s="42"/>
      <c r="U112">
        <v>3</v>
      </c>
      <c r="W112" s="13"/>
      <c r="X112" s="13"/>
      <c r="Y112" s="13"/>
    </row>
    <row r="113" spans="20:25" hidden="1" x14ac:dyDescent="0.15">
      <c r="T113" s="42"/>
      <c r="U113">
        <v>4</v>
      </c>
      <c r="W113" s="13"/>
      <c r="X113" s="13"/>
      <c r="Y113" s="13"/>
    </row>
    <row r="114" spans="20:25" hidden="1" x14ac:dyDescent="0.15">
      <c r="T114" s="42"/>
      <c r="U114">
        <v>5</v>
      </c>
      <c r="W114" s="13"/>
      <c r="X114" s="13"/>
      <c r="Y114" s="13"/>
    </row>
    <row r="115" spans="20:25" hidden="1" x14ac:dyDescent="0.15">
      <c r="T115" s="43"/>
      <c r="U115">
        <v>6</v>
      </c>
      <c r="W115" s="13"/>
      <c r="X115" s="13"/>
      <c r="Y115" s="13"/>
    </row>
    <row r="116" spans="20:25" ht="13.5" customHeight="1" x14ac:dyDescent="0.15">
      <c r="T116" s="41"/>
      <c r="U116">
        <v>1</v>
      </c>
      <c r="V116" t="s">
        <v>31</v>
      </c>
      <c r="W116" s="13">
        <v>82.528409090909093</v>
      </c>
      <c r="X116" s="13">
        <v>77.389747033803445</v>
      </c>
      <c r="Y116" s="13">
        <v>78.314749637869966</v>
      </c>
    </row>
    <row r="117" spans="20:25" ht="27" x14ac:dyDescent="0.15">
      <c r="T117" s="42"/>
      <c r="U117">
        <v>2</v>
      </c>
      <c r="V117" s="44" t="s">
        <v>32</v>
      </c>
      <c r="W117" s="13">
        <v>76.785714285714292</v>
      </c>
      <c r="X117" s="13">
        <v>68.302472096965047</v>
      </c>
      <c r="Y117" s="13">
        <v>66.190423467908047</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scale="44"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H13"/>
  <sheetViews>
    <sheetView zoomScaleNormal="100" workbookViewId="0">
      <selection activeCell="F7" sqref="F7:H7"/>
    </sheetView>
  </sheetViews>
  <sheetFormatPr defaultRowHeight="13.5" x14ac:dyDescent="0.15"/>
  <cols>
    <col min="1" max="5" width="10.625" customWidth="1"/>
    <col min="6" max="8" width="13.125" customWidth="1"/>
    <col min="257" max="261" width="10.625" customWidth="1"/>
    <col min="262" max="264" width="13.125" customWidth="1"/>
    <col min="513" max="517" width="10.625" customWidth="1"/>
    <col min="518" max="520" width="13.125" customWidth="1"/>
    <col min="769" max="773" width="10.625" customWidth="1"/>
    <col min="774" max="776" width="13.125" customWidth="1"/>
    <col min="1025" max="1029" width="10.625" customWidth="1"/>
    <col min="1030" max="1032" width="13.125" customWidth="1"/>
    <col min="1281" max="1285" width="10.625" customWidth="1"/>
    <col min="1286" max="1288" width="13.125" customWidth="1"/>
    <col min="1537" max="1541" width="10.625" customWidth="1"/>
    <col min="1542" max="1544" width="13.125" customWidth="1"/>
    <col min="1793" max="1797" width="10.625" customWidth="1"/>
    <col min="1798" max="1800" width="13.125" customWidth="1"/>
    <col min="2049" max="2053" width="10.625" customWidth="1"/>
    <col min="2054" max="2056" width="13.125" customWidth="1"/>
    <col min="2305" max="2309" width="10.625" customWidth="1"/>
    <col min="2310" max="2312" width="13.125" customWidth="1"/>
    <col min="2561" max="2565" width="10.625" customWidth="1"/>
    <col min="2566" max="2568" width="13.125" customWidth="1"/>
    <col min="2817" max="2821" width="10.625" customWidth="1"/>
    <col min="2822" max="2824" width="13.125" customWidth="1"/>
    <col min="3073" max="3077" width="10.625" customWidth="1"/>
    <col min="3078" max="3080" width="13.125" customWidth="1"/>
    <col min="3329" max="3333" width="10.625" customWidth="1"/>
    <col min="3334" max="3336" width="13.125" customWidth="1"/>
    <col min="3585" max="3589" width="10.625" customWidth="1"/>
    <col min="3590" max="3592" width="13.125" customWidth="1"/>
    <col min="3841" max="3845" width="10.625" customWidth="1"/>
    <col min="3846" max="3848" width="13.125" customWidth="1"/>
    <col min="4097" max="4101" width="10.625" customWidth="1"/>
    <col min="4102" max="4104" width="13.125" customWidth="1"/>
    <col min="4353" max="4357" width="10.625" customWidth="1"/>
    <col min="4358" max="4360" width="13.125" customWidth="1"/>
    <col min="4609" max="4613" width="10.625" customWidth="1"/>
    <col min="4614" max="4616" width="13.125" customWidth="1"/>
    <col min="4865" max="4869" width="10.625" customWidth="1"/>
    <col min="4870" max="4872" width="13.125" customWidth="1"/>
    <col min="5121" max="5125" width="10.625" customWidth="1"/>
    <col min="5126" max="5128" width="13.125" customWidth="1"/>
    <col min="5377" max="5381" width="10.625" customWidth="1"/>
    <col min="5382" max="5384" width="13.125" customWidth="1"/>
    <col min="5633" max="5637" width="10.625" customWidth="1"/>
    <col min="5638" max="5640" width="13.125" customWidth="1"/>
    <col min="5889" max="5893" width="10.625" customWidth="1"/>
    <col min="5894" max="5896" width="13.125" customWidth="1"/>
    <col min="6145" max="6149" width="10.625" customWidth="1"/>
    <col min="6150" max="6152" width="13.125" customWidth="1"/>
    <col min="6401" max="6405" width="10.625" customWidth="1"/>
    <col min="6406" max="6408" width="13.125" customWidth="1"/>
    <col min="6657" max="6661" width="10.625" customWidth="1"/>
    <col min="6662" max="6664" width="13.125" customWidth="1"/>
    <col min="6913" max="6917" width="10.625" customWidth="1"/>
    <col min="6918" max="6920" width="13.125" customWidth="1"/>
    <col min="7169" max="7173" width="10.625" customWidth="1"/>
    <col min="7174" max="7176" width="13.125" customWidth="1"/>
    <col min="7425" max="7429" width="10.625" customWidth="1"/>
    <col min="7430" max="7432" width="13.125" customWidth="1"/>
    <col min="7681" max="7685" width="10.625" customWidth="1"/>
    <col min="7686" max="7688" width="13.125" customWidth="1"/>
    <col min="7937" max="7941" width="10.625" customWidth="1"/>
    <col min="7942" max="7944" width="13.125" customWidth="1"/>
    <col min="8193" max="8197" width="10.625" customWidth="1"/>
    <col min="8198" max="8200" width="13.125" customWidth="1"/>
    <col min="8449" max="8453" width="10.625" customWidth="1"/>
    <col min="8454" max="8456" width="13.125" customWidth="1"/>
    <col min="8705" max="8709" width="10.625" customWidth="1"/>
    <col min="8710" max="8712" width="13.125" customWidth="1"/>
    <col min="8961" max="8965" width="10.625" customWidth="1"/>
    <col min="8966" max="8968" width="13.125" customWidth="1"/>
    <col min="9217" max="9221" width="10.625" customWidth="1"/>
    <col min="9222" max="9224" width="13.125" customWidth="1"/>
    <col min="9473" max="9477" width="10.625" customWidth="1"/>
    <col min="9478" max="9480" width="13.125" customWidth="1"/>
    <col min="9729" max="9733" width="10.625" customWidth="1"/>
    <col min="9734" max="9736" width="13.125" customWidth="1"/>
    <col min="9985" max="9989" width="10.625" customWidth="1"/>
    <col min="9990" max="9992" width="13.125" customWidth="1"/>
    <col min="10241" max="10245" width="10.625" customWidth="1"/>
    <col min="10246" max="10248" width="13.125" customWidth="1"/>
    <col min="10497" max="10501" width="10.625" customWidth="1"/>
    <col min="10502" max="10504" width="13.125" customWidth="1"/>
    <col min="10753" max="10757" width="10.625" customWidth="1"/>
    <col min="10758" max="10760" width="13.125" customWidth="1"/>
    <col min="11009" max="11013" width="10.625" customWidth="1"/>
    <col min="11014" max="11016" width="13.125" customWidth="1"/>
    <col min="11265" max="11269" width="10.625" customWidth="1"/>
    <col min="11270" max="11272" width="13.125" customWidth="1"/>
    <col min="11521" max="11525" width="10.625" customWidth="1"/>
    <col min="11526" max="11528" width="13.125" customWidth="1"/>
    <col min="11777" max="11781" width="10.625" customWidth="1"/>
    <col min="11782" max="11784" width="13.125" customWidth="1"/>
    <col min="12033" max="12037" width="10.625" customWidth="1"/>
    <col min="12038" max="12040" width="13.125" customWidth="1"/>
    <col min="12289" max="12293" width="10.625" customWidth="1"/>
    <col min="12294" max="12296" width="13.125" customWidth="1"/>
    <col min="12545" max="12549" width="10.625" customWidth="1"/>
    <col min="12550" max="12552" width="13.125" customWidth="1"/>
    <col min="12801" max="12805" width="10.625" customWidth="1"/>
    <col min="12806" max="12808" width="13.125" customWidth="1"/>
    <col min="13057" max="13061" width="10.625" customWidth="1"/>
    <col min="13062" max="13064" width="13.125" customWidth="1"/>
    <col min="13313" max="13317" width="10.625" customWidth="1"/>
    <col min="13318" max="13320" width="13.125" customWidth="1"/>
    <col min="13569" max="13573" width="10.625" customWidth="1"/>
    <col min="13574" max="13576" width="13.125" customWidth="1"/>
    <col min="13825" max="13829" width="10.625" customWidth="1"/>
    <col min="13830" max="13832" width="13.125" customWidth="1"/>
    <col min="14081" max="14085" width="10.625" customWidth="1"/>
    <col min="14086" max="14088" width="13.125" customWidth="1"/>
    <col min="14337" max="14341" width="10.625" customWidth="1"/>
    <col min="14342" max="14344" width="13.125" customWidth="1"/>
    <col min="14593" max="14597" width="10.625" customWidth="1"/>
    <col min="14598" max="14600" width="13.125" customWidth="1"/>
    <col min="14849" max="14853" width="10.625" customWidth="1"/>
    <col min="14854" max="14856" width="13.125" customWidth="1"/>
    <col min="15105" max="15109" width="10.625" customWidth="1"/>
    <col min="15110" max="15112" width="13.125" customWidth="1"/>
    <col min="15361" max="15365" width="10.625" customWidth="1"/>
    <col min="15366" max="15368" width="13.125" customWidth="1"/>
    <col min="15617" max="15621" width="10.625" customWidth="1"/>
    <col min="15622" max="15624" width="13.125" customWidth="1"/>
    <col min="15873" max="15877" width="10.625" customWidth="1"/>
    <col min="15878" max="15880" width="13.125" customWidth="1"/>
    <col min="16129" max="16133" width="10.625" customWidth="1"/>
    <col min="16134" max="16136" width="13.125" customWidth="1"/>
  </cols>
  <sheetData>
    <row r="1" spans="1:8" ht="15" customHeight="1" x14ac:dyDescent="0.15"/>
    <row r="2" spans="1:8" ht="18" x14ac:dyDescent="0.2">
      <c r="A2" s="1" t="s">
        <v>84</v>
      </c>
    </row>
    <row r="3" spans="1:8" ht="18" x14ac:dyDescent="0.2">
      <c r="A3" s="1" t="s">
        <v>78</v>
      </c>
    </row>
    <row r="5" spans="1:8" ht="14.25" x14ac:dyDescent="0.15">
      <c r="A5" s="4" t="s">
        <v>79</v>
      </c>
    </row>
    <row r="6" spans="1:8" ht="18.75" customHeight="1" x14ac:dyDescent="0.15">
      <c r="A6" s="83" t="s">
        <v>80</v>
      </c>
      <c r="B6" s="84"/>
      <c r="C6" s="85" t="s">
        <v>81</v>
      </c>
      <c r="D6" s="86"/>
      <c r="E6" s="87"/>
      <c r="F6" s="83" t="s">
        <v>82</v>
      </c>
      <c r="G6" s="86"/>
      <c r="H6" s="87"/>
    </row>
    <row r="7" spans="1:8" ht="120" customHeight="1" x14ac:dyDescent="0.15">
      <c r="A7" s="74" t="s">
        <v>98</v>
      </c>
      <c r="B7" s="75"/>
      <c r="C7" s="76" t="s">
        <v>127</v>
      </c>
      <c r="D7" s="77"/>
      <c r="E7" s="78"/>
      <c r="F7" s="74" t="s">
        <v>102</v>
      </c>
      <c r="G7" s="77"/>
      <c r="H7" s="78"/>
    </row>
    <row r="8" spans="1:8" ht="140.25" customHeight="1" x14ac:dyDescent="0.15">
      <c r="A8" s="74" t="s">
        <v>99</v>
      </c>
      <c r="B8" s="88"/>
      <c r="C8" s="76" t="s">
        <v>103</v>
      </c>
      <c r="D8" s="81"/>
      <c r="E8" s="82"/>
      <c r="F8" s="74" t="s">
        <v>106</v>
      </c>
      <c r="G8" s="81"/>
      <c r="H8" s="82"/>
    </row>
    <row r="9" spans="1:8" ht="96.75" customHeight="1" x14ac:dyDescent="0.15">
      <c r="A9" s="74" t="s">
        <v>100</v>
      </c>
      <c r="B9" s="75"/>
      <c r="C9" s="76" t="s">
        <v>101</v>
      </c>
      <c r="D9" s="77"/>
      <c r="E9" s="78"/>
      <c r="F9" s="74" t="s">
        <v>104</v>
      </c>
      <c r="G9" s="77"/>
      <c r="H9" s="78"/>
    </row>
    <row r="10" spans="1:8" ht="15" customHeight="1" x14ac:dyDescent="0.15">
      <c r="A10" s="45"/>
      <c r="B10" s="45"/>
      <c r="C10" s="45"/>
      <c r="D10" s="45"/>
      <c r="E10" s="45"/>
      <c r="F10" s="45"/>
      <c r="G10" s="45"/>
      <c r="H10" s="45"/>
    </row>
    <row r="11" spans="1:8" ht="15" customHeight="1" x14ac:dyDescent="0.15"/>
    <row r="12" spans="1:8" ht="14.25" x14ac:dyDescent="0.15">
      <c r="A12" s="4" t="s">
        <v>83</v>
      </c>
    </row>
    <row r="13" spans="1:8" ht="127.5" customHeight="1" x14ac:dyDescent="0.15">
      <c r="A13" s="79" t="s">
        <v>105</v>
      </c>
      <c r="B13" s="80"/>
      <c r="C13" s="80"/>
      <c r="D13" s="81"/>
      <c r="E13" s="81"/>
      <c r="F13" s="81"/>
      <c r="G13" s="81"/>
      <c r="H13" s="82"/>
    </row>
  </sheetData>
  <mergeCells count="13">
    <mergeCell ref="A9:B9"/>
    <mergeCell ref="C9:E9"/>
    <mergeCell ref="F9:H9"/>
    <mergeCell ref="A13:H13"/>
    <mergeCell ref="A6:B6"/>
    <mergeCell ref="C6:E6"/>
    <mergeCell ref="F6:H6"/>
    <mergeCell ref="A7:B7"/>
    <mergeCell ref="C7:E7"/>
    <mergeCell ref="F7:H7"/>
    <mergeCell ref="A8:B8"/>
    <mergeCell ref="C8:E8"/>
    <mergeCell ref="F8:H8"/>
  </mergeCells>
  <phoneticPr fontId="1"/>
  <pageMargins left="0.7" right="0.7" top="0.75" bottom="0.75" header="0.3" footer="0.3"/>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vt:lpstr>
      <vt:lpstr>小学校6年社会</vt:lpstr>
      <vt:lpstr>小学校6年算数</vt:lpstr>
      <vt:lpstr>小学校6年理科</vt:lpstr>
      <vt:lpstr>学校全体での取組</vt:lpstr>
      <vt:lpstr>小学校6年国語!Print_Area</vt:lpstr>
      <vt:lpstr>小学校6年算数!Print_Area</vt:lpstr>
      <vt:lpstr>小学校6年社会!Print_Area</vt:lpstr>
      <vt:lpstr>小学校6年理科!Print_Area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2021-02-25T08:05:42Z</cp:lastPrinted>
  <dcterms:created xsi:type="dcterms:W3CDTF">2021-01-09T05:21:59Z</dcterms:created>
  <dcterms:modified xsi:type="dcterms:W3CDTF">2021-03-02T09:16:11Z</dcterms:modified>
</cp:coreProperties>
</file>