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C:\Users\07e263\Desktop\"/>
    </mc:Choice>
  </mc:AlternateContent>
  <xr:revisionPtr revIDLastSave="0" documentId="8_{ECB5CA82-A490-496A-A61E-19ECCF354C5B}" xr6:coauthVersionLast="36" xr6:coauthVersionMax="36" xr10:uidLastSave="{00000000-0000-0000-0000-000000000000}"/>
  <bookViews>
    <workbookView xWindow="0" yWindow="0" windowWidth="28800" windowHeight="11460" xr2:uid="{00000000-000D-0000-FFFF-FFFF00000000}"/>
  </bookViews>
  <sheets>
    <sheet name="小学校6年算数" sheetId="3" r:id="rId1"/>
  </sheets>
  <definedNames>
    <definedName name="_xlnm.Print_Area" localSheetId="0">小学校6年算数!$A$1:$P$74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74" i="3" l="1"/>
  <c r="S73" i="3"/>
  <c r="S72" i="3"/>
  <c r="S71" i="3"/>
  <c r="S70" i="3"/>
  <c r="S69" i="3"/>
  <c r="S68" i="3"/>
  <c r="S67" i="3"/>
  <c r="S66" i="3"/>
  <c r="S65" i="3"/>
  <c r="S64" i="3"/>
  <c r="A64" i="3"/>
  <c r="S63" i="3"/>
  <c r="S62" i="3"/>
  <c r="S61" i="3"/>
  <c r="S60" i="3"/>
  <c r="S59" i="3"/>
  <c r="S58" i="3"/>
  <c r="S57" i="3"/>
  <c r="S56" i="3"/>
  <c r="S55" i="3"/>
  <c r="Y47" i="3"/>
  <c r="G47" i="3" s="1"/>
  <c r="X47" i="3"/>
  <c r="F47" i="3" s="1"/>
  <c r="W47" i="3"/>
  <c r="E47" i="3" s="1"/>
  <c r="V47" i="3"/>
  <c r="B47" i="3" s="1"/>
  <c r="Y46" i="3"/>
  <c r="X46" i="3"/>
  <c r="W46" i="3"/>
  <c r="V46" i="3"/>
  <c r="A74" i="3" s="1"/>
  <c r="G46" i="3"/>
  <c r="F46" i="3"/>
  <c r="E46" i="3"/>
  <c r="Y45" i="3"/>
  <c r="G45" i="3" s="1"/>
  <c r="X45" i="3"/>
  <c r="F45" i="3" s="1"/>
  <c r="W45" i="3"/>
  <c r="E45" i="3" s="1"/>
  <c r="V45" i="3"/>
  <c r="B45" i="3" s="1"/>
  <c r="Y44" i="3"/>
  <c r="G44" i="3" s="1"/>
  <c r="X44" i="3"/>
  <c r="F44" i="3" s="1"/>
  <c r="W44" i="3"/>
  <c r="E44" i="3" s="1"/>
  <c r="V44" i="3"/>
  <c r="A72" i="3" s="1"/>
  <c r="B44" i="3"/>
  <c r="Y43" i="3"/>
  <c r="G43" i="3" s="1"/>
  <c r="X43" i="3"/>
  <c r="W43" i="3"/>
  <c r="E43" i="3" s="1"/>
  <c r="V43" i="3"/>
  <c r="B43" i="3" s="1"/>
  <c r="F43" i="3"/>
  <c r="Y42" i="3"/>
  <c r="X42" i="3"/>
  <c r="F42" i="3" s="1"/>
  <c r="W42" i="3"/>
  <c r="E42" i="3" s="1"/>
  <c r="V42" i="3"/>
  <c r="A70" i="3" s="1"/>
  <c r="G42" i="3"/>
  <c r="B42" i="3"/>
  <c r="Y41" i="3"/>
  <c r="G41" i="3" s="1"/>
  <c r="X41" i="3"/>
  <c r="F41" i="3" s="1"/>
  <c r="W41" i="3"/>
  <c r="E41" i="3" s="1"/>
  <c r="V41" i="3"/>
  <c r="A69" i="3" s="1"/>
  <c r="Y40" i="3"/>
  <c r="X40" i="3"/>
  <c r="W40" i="3"/>
  <c r="E40" i="3" s="1"/>
  <c r="V40" i="3"/>
  <c r="A68" i="3" s="1"/>
  <c r="G40" i="3"/>
  <c r="F40" i="3"/>
  <c r="Y39" i="3"/>
  <c r="G39" i="3" s="1"/>
  <c r="X39" i="3"/>
  <c r="F39" i="3" s="1"/>
  <c r="W39" i="3"/>
  <c r="E39" i="3" s="1"/>
  <c r="V39" i="3"/>
  <c r="A67" i="3" s="1"/>
  <c r="Y38" i="3"/>
  <c r="G38" i="3" s="1"/>
  <c r="X38" i="3"/>
  <c r="F38" i="3" s="1"/>
  <c r="W38" i="3"/>
  <c r="V38" i="3"/>
  <c r="A66" i="3" s="1"/>
  <c r="E38" i="3"/>
  <c r="B38" i="3"/>
  <c r="Y37" i="3"/>
  <c r="G37" i="3" s="1"/>
  <c r="X37" i="3"/>
  <c r="F37" i="3" s="1"/>
  <c r="W37" i="3"/>
  <c r="E37" i="3" s="1"/>
  <c r="V37" i="3"/>
  <c r="B37" i="3" s="1"/>
  <c r="Y36" i="3"/>
  <c r="X36" i="3"/>
  <c r="F36" i="3" s="1"/>
  <c r="W36" i="3"/>
  <c r="E36" i="3" s="1"/>
  <c r="V36" i="3"/>
  <c r="G36" i="3"/>
  <c r="B36" i="3"/>
  <c r="Y35" i="3"/>
  <c r="G35" i="3" s="1"/>
  <c r="X35" i="3"/>
  <c r="F35" i="3" s="1"/>
  <c r="W35" i="3"/>
  <c r="E35" i="3" s="1"/>
  <c r="V35" i="3"/>
  <c r="B35" i="3" s="1"/>
  <c r="Y34" i="3"/>
  <c r="G34" i="3" s="1"/>
  <c r="X34" i="3"/>
  <c r="F34" i="3" s="1"/>
  <c r="W34" i="3"/>
  <c r="E34" i="3" s="1"/>
  <c r="V34" i="3"/>
  <c r="A62" i="3" s="1"/>
  <c r="B34" i="3"/>
  <c r="Y33" i="3"/>
  <c r="G33" i="3" s="1"/>
  <c r="X33" i="3"/>
  <c r="F33" i="3" s="1"/>
  <c r="W33" i="3"/>
  <c r="E33" i="3" s="1"/>
  <c r="V33" i="3"/>
  <c r="A61" i="3" s="1"/>
  <c r="Y32" i="3"/>
  <c r="X32" i="3"/>
  <c r="F32" i="3" s="1"/>
  <c r="W32" i="3"/>
  <c r="E32" i="3" s="1"/>
  <c r="V32" i="3"/>
  <c r="A60" i="3" s="1"/>
  <c r="G32" i="3"/>
  <c r="Y31" i="3"/>
  <c r="G31" i="3" s="1"/>
  <c r="X31" i="3"/>
  <c r="W31" i="3"/>
  <c r="E31" i="3" s="1"/>
  <c r="V31" i="3"/>
  <c r="A59" i="3" s="1"/>
  <c r="F31" i="3"/>
  <c r="Y30" i="3"/>
  <c r="G30" i="3" s="1"/>
  <c r="X30" i="3"/>
  <c r="F30" i="3" s="1"/>
  <c r="W30" i="3"/>
  <c r="V30" i="3"/>
  <c r="A58" i="3" s="1"/>
  <c r="E30" i="3"/>
  <c r="Y29" i="3"/>
  <c r="G29" i="3" s="1"/>
  <c r="X29" i="3"/>
  <c r="F29" i="3" s="1"/>
  <c r="W29" i="3"/>
  <c r="E29" i="3" s="1"/>
  <c r="V29" i="3"/>
  <c r="B29" i="3" s="1"/>
  <c r="Y28" i="3"/>
  <c r="X28" i="3"/>
  <c r="F28" i="3" s="1"/>
  <c r="W28" i="3"/>
  <c r="E28" i="3" s="1"/>
  <c r="V28" i="3"/>
  <c r="A56" i="3" s="1"/>
  <c r="G28" i="3"/>
  <c r="Y27" i="3"/>
  <c r="G27" i="3" s="1"/>
  <c r="X27" i="3"/>
  <c r="F27" i="3" s="1"/>
  <c r="W27" i="3"/>
  <c r="E27" i="3" s="1"/>
  <c r="V27" i="3"/>
  <c r="B27" i="3" s="1"/>
  <c r="B28" i="3" l="1"/>
  <c r="B32" i="3"/>
  <c r="A71" i="3"/>
  <c r="A65" i="3"/>
  <c r="A55" i="3"/>
  <c r="B30" i="3"/>
  <c r="A73" i="3"/>
  <c r="B40" i="3"/>
  <c r="A63" i="3"/>
  <c r="B46" i="3"/>
  <c r="A57" i="3"/>
  <c r="B31" i="3"/>
  <c r="B33" i="3"/>
  <c r="B39" i="3"/>
  <c r="B41" i="3"/>
</calcChain>
</file>

<file path=xl/sharedStrings.xml><?xml version="1.0" encoding="utf-8"?>
<sst xmlns="http://schemas.openxmlformats.org/spreadsheetml/2006/main" count="56" uniqueCount="42">
  <si>
    <t>★本年度の市と本校の状況</t>
    <rPh sb="1" eb="4">
      <t>ホンネンド</t>
    </rPh>
    <rPh sb="5" eb="6">
      <t>シ</t>
    </rPh>
    <rPh sb="7" eb="9">
      <t>ホンコウ</t>
    </rPh>
    <rPh sb="10" eb="12">
      <t>ジョウキョウ</t>
    </rPh>
    <phoneticPr fontId="4"/>
  </si>
  <si>
    <t>本年度</t>
    <phoneticPr fontId="4"/>
  </si>
  <si>
    <t>本校</t>
    <rPh sb="0" eb="2">
      <t>ホンコウ</t>
    </rPh>
    <phoneticPr fontId="4"/>
  </si>
  <si>
    <t>市</t>
    <rPh sb="0" eb="1">
      <t>シ</t>
    </rPh>
    <phoneticPr fontId="4"/>
  </si>
  <si>
    <t>参考値</t>
    <rPh sb="0" eb="2">
      <t>サンコウ</t>
    </rPh>
    <rPh sb="2" eb="3">
      <t>アタイ</t>
    </rPh>
    <phoneticPr fontId="4"/>
  </si>
  <si>
    <t>問題の内容別</t>
    <rPh sb="0" eb="2">
      <t>モンダイ</t>
    </rPh>
    <rPh sb="3" eb="5">
      <t>ナイヨウ</t>
    </rPh>
    <rPh sb="5" eb="6">
      <t>ベツ</t>
    </rPh>
    <phoneticPr fontId="4"/>
  </si>
  <si>
    <t>領域別</t>
    <rPh sb="0" eb="2">
      <t>リョウイキ</t>
    </rPh>
    <rPh sb="2" eb="3">
      <t>ベツ</t>
    </rPh>
    <phoneticPr fontId="4"/>
  </si>
  <si>
    <t>観点別</t>
    <rPh sb="0" eb="2">
      <t>カンテン</t>
    </rPh>
    <rPh sb="2" eb="3">
      <t>ベツ</t>
    </rPh>
    <phoneticPr fontId="4"/>
  </si>
  <si>
    <t>※参考値は，他自治体において同じ設問による調査を実施した際の正答率。</t>
    <rPh sb="1" eb="3">
      <t>サンコウ</t>
    </rPh>
    <rPh sb="3" eb="4">
      <t>アタイ</t>
    </rPh>
    <rPh sb="6" eb="7">
      <t>タ</t>
    </rPh>
    <rPh sb="7" eb="10">
      <t>ジチタイ</t>
    </rPh>
    <rPh sb="14" eb="15">
      <t>オナ</t>
    </rPh>
    <rPh sb="16" eb="18">
      <t>セツモン</t>
    </rPh>
    <rPh sb="21" eb="23">
      <t>チョウサ</t>
    </rPh>
    <rPh sb="24" eb="26">
      <t>ジッシ</t>
    </rPh>
    <rPh sb="28" eb="29">
      <t>サイ</t>
    </rPh>
    <rPh sb="30" eb="32">
      <t>セイトウ</t>
    </rPh>
    <rPh sb="32" eb="33">
      <t>リツ</t>
    </rPh>
    <phoneticPr fontId="4"/>
  </si>
  <si>
    <t>★指導の工夫と改善</t>
    <rPh sb="1" eb="3">
      <t>シドウ</t>
    </rPh>
    <rPh sb="4" eb="6">
      <t>クフウ</t>
    </rPh>
    <rPh sb="7" eb="9">
      <t>カイゼン</t>
    </rPh>
    <phoneticPr fontId="4"/>
  </si>
  <si>
    <t>○良好な状況が見られるもの　●課題が見られるもの</t>
    <phoneticPr fontId="4"/>
  </si>
  <si>
    <t>領域</t>
    <rPh sb="0" eb="2">
      <t>リョウイキ</t>
    </rPh>
    <phoneticPr fontId="4"/>
  </si>
  <si>
    <t>本年度の状況</t>
    <rPh sb="0" eb="3">
      <t>ホンネンド</t>
    </rPh>
    <rPh sb="4" eb="6">
      <t>ジョウキョウ</t>
    </rPh>
    <phoneticPr fontId="4"/>
  </si>
  <si>
    <t>今後の指導の重点</t>
    <rPh sb="0" eb="2">
      <t>コンゴ</t>
    </rPh>
    <rPh sb="3" eb="5">
      <t>シドウ</t>
    </rPh>
    <rPh sb="6" eb="8">
      <t>ジュウテン</t>
    </rPh>
    <phoneticPr fontId="4"/>
  </si>
  <si>
    <t>番号</t>
    <rPh sb="0" eb="2">
      <t>バンゴウ</t>
    </rPh>
    <phoneticPr fontId="4"/>
  </si>
  <si>
    <t>表示タイトル</t>
    <rPh sb="0" eb="2">
      <t>ヒョウジ</t>
    </rPh>
    <phoneticPr fontId="4"/>
  </si>
  <si>
    <t>本校</t>
    <rPh sb="0" eb="1">
      <t>ホン</t>
    </rPh>
    <rPh sb="1" eb="2">
      <t>コウ</t>
    </rPh>
    <phoneticPr fontId="4"/>
  </si>
  <si>
    <t/>
  </si>
  <si>
    <t>知識・技能</t>
  </si>
  <si>
    <t>思考・判断・表現</t>
    <phoneticPr fontId="17"/>
  </si>
  <si>
    <t>小数の計算</t>
    <phoneticPr fontId="4"/>
  </si>
  <si>
    <t>分数の計算</t>
    <phoneticPr fontId="17"/>
  </si>
  <si>
    <t>文字の式</t>
    <phoneticPr fontId="17"/>
  </si>
  <si>
    <t>面積と体積</t>
    <phoneticPr fontId="17"/>
  </si>
  <si>
    <t>正多角形・合同・立体</t>
    <phoneticPr fontId="17"/>
  </si>
  <si>
    <t>対称な図形</t>
    <phoneticPr fontId="17"/>
  </si>
  <si>
    <t>単位量あたりの大きさ・速さ</t>
    <phoneticPr fontId="17"/>
  </si>
  <si>
    <t>割合・割合のグラフ</t>
    <phoneticPr fontId="17"/>
  </si>
  <si>
    <t>平均・データの見方</t>
    <phoneticPr fontId="17"/>
  </si>
  <si>
    <t>数と計算</t>
    <phoneticPr fontId="17"/>
  </si>
  <si>
    <t>図形</t>
    <phoneticPr fontId="17"/>
  </si>
  <si>
    <t>変化と関係</t>
    <phoneticPr fontId="17"/>
  </si>
  <si>
    <t>データの活用</t>
    <phoneticPr fontId="17"/>
  </si>
  <si>
    <t>宇都宮市立今泉小学校 第６学年【算数】領域別／観点別正答率</t>
    <phoneticPr fontId="4"/>
  </si>
  <si>
    <t>　平均正答率は，市の平均よりも高い。
○全ての設問の正答率が，市の平均を上回っている。小数、分数の計算の正答率が高く，よく理解できている児童が多いことが分かる。
●文字と式の問題は２問とも正答率が80％を下回っており，他の問題に比べるとやや正答率が低かった。</t>
    <rPh sb="20" eb="21">
      <t>スベ</t>
    </rPh>
    <rPh sb="43" eb="45">
      <t>ショウスウ</t>
    </rPh>
    <rPh sb="46" eb="48">
      <t>ブンスウ</t>
    </rPh>
    <rPh sb="49" eb="51">
      <t>ケイサン</t>
    </rPh>
    <rPh sb="52" eb="55">
      <t>セイトウリツ</t>
    </rPh>
    <rPh sb="56" eb="57">
      <t>タカ</t>
    </rPh>
    <rPh sb="61" eb="63">
      <t>リカイ</t>
    </rPh>
    <rPh sb="68" eb="70">
      <t>ジドウ</t>
    </rPh>
    <rPh sb="71" eb="72">
      <t>オオ</t>
    </rPh>
    <rPh sb="76" eb="77">
      <t>ワ</t>
    </rPh>
    <rPh sb="82" eb="84">
      <t>モジ</t>
    </rPh>
    <rPh sb="85" eb="86">
      <t>シキ</t>
    </rPh>
    <rPh sb="87" eb="89">
      <t>モンダイ</t>
    </rPh>
    <rPh sb="91" eb="92">
      <t>モン</t>
    </rPh>
    <rPh sb="94" eb="97">
      <t>セイトウリツ</t>
    </rPh>
    <rPh sb="102" eb="104">
      <t>シタマワ</t>
    </rPh>
    <rPh sb="109" eb="110">
      <t>ホカ</t>
    </rPh>
    <rPh sb="111" eb="113">
      <t>モンダイ</t>
    </rPh>
    <rPh sb="114" eb="115">
      <t>クラ</t>
    </rPh>
    <rPh sb="120" eb="123">
      <t>セイトウリツ</t>
    </rPh>
    <rPh sb="124" eb="125">
      <t>ヒク</t>
    </rPh>
    <phoneticPr fontId="2"/>
  </si>
  <si>
    <t>・小数や分数の計算などの基本となる四則計算練習は，ＡＩドリルを活用するなどして，繰り返し復習し，定着を図っていく。
・２つの数量関係を式や数直線を使って表す活動を行い，文字と式への理解を深めていく。</t>
    <rPh sb="17" eb="19">
      <t>シソク</t>
    </rPh>
    <rPh sb="62" eb="64">
      <t>スウリョウ</t>
    </rPh>
    <rPh sb="64" eb="66">
      <t>カンケイ</t>
    </rPh>
    <rPh sb="67" eb="68">
      <t>シキ</t>
    </rPh>
    <rPh sb="69" eb="72">
      <t>スウチョクセン</t>
    </rPh>
    <rPh sb="73" eb="74">
      <t>ツカ</t>
    </rPh>
    <rPh sb="76" eb="77">
      <t>アラワ</t>
    </rPh>
    <rPh sb="78" eb="80">
      <t>カツドウ</t>
    </rPh>
    <rPh sb="81" eb="82">
      <t>オコナ</t>
    </rPh>
    <rPh sb="84" eb="86">
      <t>モジ</t>
    </rPh>
    <rPh sb="87" eb="88">
      <t>シキ</t>
    </rPh>
    <rPh sb="90" eb="92">
      <t>リカイ</t>
    </rPh>
    <rPh sb="93" eb="94">
      <t>フカ</t>
    </rPh>
    <phoneticPr fontId="2"/>
  </si>
  <si>
    <t>　平均正答率は，市の平均よりも高い。
○全ての設問の正答率が，市の平均を上回っている。面積と体積，合同の問題において特に正答率が高く，よく理解できている児童が多いことが分かる。
●対称な図形の問題は，市の平均は上回っていたが，正答率が６０％を下回っていた。</t>
    <rPh sb="20" eb="21">
      <t>スベ</t>
    </rPh>
    <rPh sb="43" eb="45">
      <t>メンセキ</t>
    </rPh>
    <rPh sb="46" eb="48">
      <t>タイセキ</t>
    </rPh>
    <rPh sb="49" eb="51">
      <t>ゴウドウ</t>
    </rPh>
    <rPh sb="52" eb="54">
      <t>モンダイ</t>
    </rPh>
    <rPh sb="58" eb="59">
      <t>トク</t>
    </rPh>
    <rPh sb="60" eb="63">
      <t>セイトウリツ</t>
    </rPh>
    <rPh sb="64" eb="65">
      <t>タカ</t>
    </rPh>
    <rPh sb="69" eb="71">
      <t>リカイ</t>
    </rPh>
    <rPh sb="76" eb="78">
      <t>ジドウ</t>
    </rPh>
    <rPh sb="79" eb="80">
      <t>オオ</t>
    </rPh>
    <rPh sb="84" eb="85">
      <t>ワ</t>
    </rPh>
    <rPh sb="90" eb="92">
      <t>タイショウ</t>
    </rPh>
    <rPh sb="93" eb="95">
      <t>ズケイ</t>
    </rPh>
    <rPh sb="96" eb="98">
      <t>モンダイ</t>
    </rPh>
    <rPh sb="100" eb="101">
      <t>シ</t>
    </rPh>
    <rPh sb="102" eb="104">
      <t>ヘイキン</t>
    </rPh>
    <rPh sb="105" eb="107">
      <t>ウワマワ</t>
    </rPh>
    <rPh sb="113" eb="116">
      <t>セイトウリツ</t>
    </rPh>
    <rPh sb="121" eb="123">
      <t>シタマワ</t>
    </rPh>
    <phoneticPr fontId="2"/>
  </si>
  <si>
    <t>・文章問題を解く機会を増やし，長い文章問題に慣れることができるようにする。
・実際に図形を動かす活動などを取り入れ，対象な図形についての理解を深める。</t>
    <rPh sb="1" eb="3">
      <t>ブンショウ</t>
    </rPh>
    <rPh sb="3" eb="5">
      <t>モンダイ</t>
    </rPh>
    <rPh sb="6" eb="7">
      <t>ト</t>
    </rPh>
    <rPh sb="8" eb="10">
      <t>キカイ</t>
    </rPh>
    <rPh sb="11" eb="12">
      <t>フ</t>
    </rPh>
    <rPh sb="15" eb="16">
      <t>ナガ</t>
    </rPh>
    <rPh sb="17" eb="19">
      <t>ブンショウ</t>
    </rPh>
    <rPh sb="19" eb="21">
      <t>モンダイ</t>
    </rPh>
    <rPh sb="22" eb="23">
      <t>ナ</t>
    </rPh>
    <rPh sb="39" eb="41">
      <t>ジッサイ</t>
    </rPh>
    <rPh sb="42" eb="44">
      <t>ズケイ</t>
    </rPh>
    <rPh sb="45" eb="46">
      <t>ウゴ</t>
    </rPh>
    <rPh sb="48" eb="50">
      <t>カツドウ</t>
    </rPh>
    <rPh sb="53" eb="54">
      <t>ト</t>
    </rPh>
    <rPh sb="55" eb="56">
      <t>イ</t>
    </rPh>
    <rPh sb="58" eb="60">
      <t>タイショウ</t>
    </rPh>
    <rPh sb="61" eb="63">
      <t>ズケイ</t>
    </rPh>
    <rPh sb="68" eb="70">
      <t>リカイ</t>
    </rPh>
    <rPh sb="71" eb="72">
      <t>フカ</t>
    </rPh>
    <phoneticPr fontId="2"/>
  </si>
  <si>
    <t>　平均正答率は，市の平均よりも高い。
〇単位量あたりの大きさ・速さに関する内容で，表から面積と数の割合を求め，どのにわとり小屋が最も混んでいるのか考察する設問は正答率が79.5％，速さと道のりから，時間を求める設問は正答率が87.2％であった。
●割合・割合のグラフに関する内容で，基準量と比較量から割合を求める設問は，市の正答率を上回っているが，正答率が69.2％と低かった。</t>
    <rPh sb="20" eb="22">
      <t>タンイ</t>
    </rPh>
    <rPh sb="22" eb="23">
      <t>リョウ</t>
    </rPh>
    <rPh sb="27" eb="28">
      <t>オオ</t>
    </rPh>
    <rPh sb="31" eb="32">
      <t>ハヤ</t>
    </rPh>
    <rPh sb="34" eb="35">
      <t>カン</t>
    </rPh>
    <rPh sb="37" eb="39">
      <t>ナイヨウ</t>
    </rPh>
    <rPh sb="41" eb="42">
      <t>ヒョウ</t>
    </rPh>
    <rPh sb="44" eb="46">
      <t>メンセキ</t>
    </rPh>
    <rPh sb="47" eb="48">
      <t>カズ</t>
    </rPh>
    <rPh sb="49" eb="51">
      <t>ワリアイ</t>
    </rPh>
    <rPh sb="52" eb="53">
      <t>モト</t>
    </rPh>
    <rPh sb="61" eb="63">
      <t>コヤ</t>
    </rPh>
    <rPh sb="64" eb="65">
      <t>モット</t>
    </rPh>
    <rPh sb="66" eb="67">
      <t>コ</t>
    </rPh>
    <rPh sb="73" eb="75">
      <t>コウサツ</t>
    </rPh>
    <rPh sb="77" eb="79">
      <t>セツモン</t>
    </rPh>
    <rPh sb="80" eb="83">
      <t>セイトウリツ</t>
    </rPh>
    <rPh sb="90" eb="91">
      <t>ハヤ</t>
    </rPh>
    <rPh sb="93" eb="94">
      <t>ミチ</t>
    </rPh>
    <rPh sb="99" eb="101">
      <t>ジカン</t>
    </rPh>
    <rPh sb="102" eb="103">
      <t>モト</t>
    </rPh>
    <rPh sb="105" eb="107">
      <t>セツモン</t>
    </rPh>
    <rPh sb="124" eb="126">
      <t>ワリアイ</t>
    </rPh>
    <rPh sb="127" eb="129">
      <t>ワリアイ</t>
    </rPh>
    <rPh sb="134" eb="135">
      <t>カン</t>
    </rPh>
    <rPh sb="137" eb="139">
      <t>ナイヨウ</t>
    </rPh>
    <rPh sb="141" eb="144">
      <t>キジュンリョウ</t>
    </rPh>
    <rPh sb="145" eb="148">
      <t>ヒカクリョウ</t>
    </rPh>
    <rPh sb="150" eb="152">
      <t>ワリアイ</t>
    </rPh>
    <rPh sb="153" eb="154">
      <t>モト</t>
    </rPh>
    <rPh sb="156" eb="158">
      <t>セツモン</t>
    </rPh>
    <rPh sb="160" eb="161">
      <t>シ</t>
    </rPh>
    <rPh sb="162" eb="165">
      <t>セイトウリツ</t>
    </rPh>
    <rPh sb="166" eb="168">
      <t>ウワマワ</t>
    </rPh>
    <rPh sb="174" eb="177">
      <t>セイトウリツ</t>
    </rPh>
    <rPh sb="184" eb="185">
      <t>ヒク</t>
    </rPh>
    <phoneticPr fontId="2"/>
  </si>
  <si>
    <t>・定価と値引きや割合を求める問題などは，日常の様々な場面を例に，実生活と関連付けた事象を取り扱うことで興味関心を持って学習できるよう工夫する。
・今後も，単位量あたりの大きさや速さ，割合や割合のグラフに関する内容の問題について復習する時間を設け，学習の更なる定着を図っていく。</t>
    <rPh sb="1" eb="3">
      <t>テイカ</t>
    </rPh>
    <rPh sb="4" eb="6">
      <t>ネビ</t>
    </rPh>
    <rPh sb="14" eb="16">
      <t>モンダイ</t>
    </rPh>
    <rPh sb="32" eb="35">
      <t>ジッセイカツ</t>
    </rPh>
    <rPh sb="36" eb="39">
      <t>カンレンヅ</t>
    </rPh>
    <rPh sb="41" eb="43">
      <t>ジショウ</t>
    </rPh>
    <rPh sb="44" eb="45">
      <t>ト</t>
    </rPh>
    <rPh sb="46" eb="47">
      <t>アツカ</t>
    </rPh>
    <rPh sb="51" eb="53">
      <t>キョウミ</t>
    </rPh>
    <rPh sb="53" eb="55">
      <t>カンシン</t>
    </rPh>
    <rPh sb="56" eb="57">
      <t>モ</t>
    </rPh>
    <rPh sb="59" eb="61">
      <t>ガクシュウ</t>
    </rPh>
    <rPh sb="66" eb="68">
      <t>クフウ</t>
    </rPh>
    <rPh sb="73" eb="75">
      <t>コンゴ</t>
    </rPh>
    <rPh sb="77" eb="80">
      <t>タンイリョウ</t>
    </rPh>
    <rPh sb="84" eb="85">
      <t>オオ</t>
    </rPh>
    <rPh sb="88" eb="89">
      <t>ハヤ</t>
    </rPh>
    <rPh sb="91" eb="93">
      <t>ワリアイ</t>
    </rPh>
    <rPh sb="94" eb="96">
      <t>ワリアイ</t>
    </rPh>
    <rPh sb="101" eb="102">
      <t>カン</t>
    </rPh>
    <rPh sb="104" eb="106">
      <t>ナイヨウ</t>
    </rPh>
    <rPh sb="107" eb="109">
      <t>モンダイ</t>
    </rPh>
    <rPh sb="113" eb="115">
      <t>フクシュウ</t>
    </rPh>
    <rPh sb="117" eb="119">
      <t>ジカン</t>
    </rPh>
    <rPh sb="120" eb="121">
      <t>モウ</t>
    </rPh>
    <rPh sb="123" eb="125">
      <t>ガクシュウ</t>
    </rPh>
    <rPh sb="126" eb="127">
      <t>サラ</t>
    </rPh>
    <rPh sb="129" eb="131">
      <t>テイチャク</t>
    </rPh>
    <rPh sb="132" eb="133">
      <t>ハカ</t>
    </rPh>
    <phoneticPr fontId="2"/>
  </si>
  <si>
    <t>　平均正答率は，市の平均よりも高い。
○走る距離と歩数の平均から，ある距離を走るときにあよそ何分かかるかを求める設問や4日間に走った道のりの平均から，２週間に走ると考えられる道のりを求める設問は，市の平均より15.8％も高かった。
●割合・割合のグラフに関する内容で，円グラフを読み取る設問では，市の正答率より1.7ポイント低かった。</t>
    <rPh sb="20" eb="21">
      <t>ハシ</t>
    </rPh>
    <rPh sb="22" eb="24">
      <t>キョリ</t>
    </rPh>
    <rPh sb="25" eb="27">
      <t>ホスウ</t>
    </rPh>
    <rPh sb="28" eb="30">
      <t>ヘイキン</t>
    </rPh>
    <rPh sb="35" eb="37">
      <t>キョリ</t>
    </rPh>
    <rPh sb="38" eb="39">
      <t>ハシ</t>
    </rPh>
    <rPh sb="46" eb="48">
      <t>ナンプン</t>
    </rPh>
    <rPh sb="53" eb="54">
      <t>モト</t>
    </rPh>
    <rPh sb="56" eb="58">
      <t>セツモン</t>
    </rPh>
    <rPh sb="60" eb="62">
      <t>カカン</t>
    </rPh>
    <rPh sb="63" eb="64">
      <t>ハシ</t>
    </rPh>
    <rPh sb="66" eb="67">
      <t>ミチ</t>
    </rPh>
    <rPh sb="70" eb="72">
      <t>ヘイキン</t>
    </rPh>
    <rPh sb="76" eb="78">
      <t>シュウカン</t>
    </rPh>
    <rPh sb="79" eb="80">
      <t>ハシ</t>
    </rPh>
    <rPh sb="82" eb="83">
      <t>カンガ</t>
    </rPh>
    <rPh sb="87" eb="88">
      <t>ミチ</t>
    </rPh>
    <rPh sb="91" eb="92">
      <t>モト</t>
    </rPh>
    <rPh sb="94" eb="96">
      <t>セツモン</t>
    </rPh>
    <rPh sb="98" eb="99">
      <t>シ</t>
    </rPh>
    <rPh sb="100" eb="102">
      <t>ヘイキン</t>
    </rPh>
    <rPh sb="110" eb="111">
      <t>タカ</t>
    </rPh>
    <rPh sb="117" eb="119">
      <t>ワリアイ</t>
    </rPh>
    <rPh sb="120" eb="122">
      <t>ワリアイ</t>
    </rPh>
    <rPh sb="127" eb="128">
      <t>カン</t>
    </rPh>
    <rPh sb="130" eb="132">
      <t>ナイヨウ</t>
    </rPh>
    <rPh sb="134" eb="135">
      <t>エン</t>
    </rPh>
    <rPh sb="139" eb="140">
      <t>ヨ</t>
    </rPh>
    <rPh sb="141" eb="142">
      <t>ト</t>
    </rPh>
    <rPh sb="143" eb="145">
      <t>セツモン</t>
    </rPh>
    <rPh sb="148" eb="149">
      <t>シ</t>
    </rPh>
    <rPh sb="150" eb="153">
      <t>セイトウリツ</t>
    </rPh>
    <rPh sb="162" eb="163">
      <t>ヒク</t>
    </rPh>
    <phoneticPr fontId="2"/>
  </si>
  <si>
    <t>・割合のグラフに関する内容の問題について，復習する時間を設け，学習内容の定着を図る。
・目的に合わせたデータの収集や分類整理，表やグラフ，代表値の適切な選択など，一連の統計的な問題解決の方法を理解することができるように指導していく。</t>
    <rPh sb="1" eb="3">
      <t>ワリアイ</t>
    </rPh>
    <rPh sb="8" eb="9">
      <t>カン</t>
    </rPh>
    <rPh sb="11" eb="13">
      <t>ナイヨウ</t>
    </rPh>
    <rPh sb="14" eb="16">
      <t>モンダイ</t>
    </rPh>
    <rPh sb="21" eb="23">
      <t>フクシュウ</t>
    </rPh>
    <rPh sb="25" eb="27">
      <t>ジカン</t>
    </rPh>
    <rPh sb="28" eb="29">
      <t>モウ</t>
    </rPh>
    <rPh sb="31" eb="35">
      <t>ガクシュウナイヨウ</t>
    </rPh>
    <rPh sb="36" eb="38">
      <t>テイチャク</t>
    </rPh>
    <rPh sb="39" eb="40">
      <t>ハカ</t>
    </rPh>
    <rPh sb="44" eb="46">
      <t>モクテキ</t>
    </rPh>
    <rPh sb="47" eb="48">
      <t>ア</t>
    </rPh>
    <rPh sb="55" eb="57">
      <t>シュウシュウ</t>
    </rPh>
    <rPh sb="58" eb="62">
      <t>ブンルイセイリ</t>
    </rPh>
    <rPh sb="63" eb="64">
      <t>ヒョウ</t>
    </rPh>
    <rPh sb="69" eb="72">
      <t>ダイヒョウチ</t>
    </rPh>
    <rPh sb="73" eb="75">
      <t>テキセツ</t>
    </rPh>
    <rPh sb="76" eb="78">
      <t>センタク</t>
    </rPh>
    <rPh sb="81" eb="83">
      <t>イチレン</t>
    </rPh>
    <rPh sb="84" eb="87">
      <t>トウケイテキ</t>
    </rPh>
    <rPh sb="88" eb="92">
      <t>モンダイカイケツ</t>
    </rPh>
    <rPh sb="93" eb="95">
      <t>ホウホウ</t>
    </rPh>
    <rPh sb="96" eb="98">
      <t>リカイ</t>
    </rPh>
    <rPh sb="109" eb="111">
      <t>シドウ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</si>
</sst>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quot;(&quot;0.0&quot;％)&quot;"/>
  </numFmts>
  <fonts count="18"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5"/>
      <color indexed="18"/>
      <name val="HGS創英ﾌﾟﾚｾﾞﾝｽEB"/>
      <family val="1"/>
      <charset val="128"/>
    </font>
    <font>
      <sz val="6"/>
      <name val="ＭＳ Ｐゴシック"/>
      <family val="3"/>
      <charset val="128"/>
    </font>
    <font>
      <sz val="14"/>
      <color indexed="18"/>
      <name val="HGS創英ﾌﾟﾚｾﾞﾝｽEB"/>
      <family val="1"/>
      <charset val="128"/>
    </font>
    <font>
      <sz val="14"/>
      <name val="ＭＳ Ｐゴシック"/>
      <family val="3"/>
      <charset val="128"/>
    </font>
    <font>
      <b/>
      <sz val="12"/>
      <name val="ＭＳ Ｐゴシック"/>
      <family val="3"/>
      <charset val="128"/>
    </font>
    <font>
      <b/>
      <sz val="12"/>
      <name val="ＭＳ ゴシック"/>
      <family val="3"/>
      <charset val="128"/>
    </font>
    <font>
      <sz val="10"/>
      <color indexed="57"/>
      <name val="ＭＳ Ｐゴシック"/>
      <family val="3"/>
      <charset val="128"/>
    </font>
    <font>
      <sz val="9"/>
      <color indexed="57"/>
      <name val="ＭＳ Ｐゴシック"/>
      <family val="3"/>
      <charset val="128"/>
    </font>
    <font>
      <sz val="9"/>
      <name val="ＭＳ Ｐゴシック"/>
      <family val="3"/>
      <charset val="128"/>
    </font>
    <font>
      <sz val="10"/>
      <name val="Arial"/>
      <family val="2"/>
    </font>
    <font>
      <sz val="8"/>
      <name val="ＭＳ Ｐゴシック"/>
      <family val="3"/>
      <charset val="128"/>
    </font>
    <font>
      <sz val="10"/>
      <name val="ＭＳ Ｐゴシック"/>
      <family val="3"/>
      <charset val="128"/>
    </font>
    <font>
      <sz val="11"/>
      <name val="HG丸ｺﾞｼｯｸM-PRO"/>
      <family val="3"/>
      <charset val="128"/>
    </font>
    <font>
      <sz val="11"/>
      <color indexed="23"/>
      <name val="ＭＳ Ｐゴシック"/>
      <family val="3"/>
      <charset val="128"/>
    </font>
    <font>
      <sz val="6"/>
      <name val="游ゴシック"/>
      <family val="3"/>
      <charset val="128"/>
      <scheme val="minor"/>
    </font>
  </fonts>
  <fills count="2">
    <fill>
      <patternFill patternType="none"/>
    </fill>
    <fill>
      <patternFill patternType="gray125"/>
    </fill>
  </fills>
  <borders count="29">
    <border>
      <left/>
      <right/>
      <top/>
      <bottom/>
      <diagonal/>
    </border>
    <border>
      <left style="thin">
        <color indexed="57"/>
      </left>
      <right style="thin">
        <color indexed="57"/>
      </right>
      <top style="thin">
        <color indexed="57"/>
      </top>
      <bottom style="thin">
        <color indexed="57"/>
      </bottom>
      <diagonal/>
    </border>
    <border>
      <left style="thin">
        <color indexed="57"/>
      </left>
      <right style="hair">
        <color indexed="57"/>
      </right>
      <top style="thin">
        <color indexed="57"/>
      </top>
      <bottom/>
      <diagonal/>
    </border>
    <border>
      <left style="hair">
        <color indexed="57"/>
      </left>
      <right style="hair">
        <color indexed="57"/>
      </right>
      <top style="thin">
        <color indexed="57"/>
      </top>
      <bottom/>
      <diagonal/>
    </border>
    <border>
      <left style="hair">
        <color indexed="57"/>
      </left>
      <right style="thin">
        <color indexed="57"/>
      </right>
      <top style="thin">
        <color indexed="57"/>
      </top>
      <bottom/>
      <diagonal/>
    </border>
    <border>
      <left style="thin">
        <color indexed="57"/>
      </left>
      <right style="hair">
        <color indexed="57"/>
      </right>
      <top style="hair">
        <color indexed="57"/>
      </top>
      <bottom style="thin">
        <color indexed="57"/>
      </bottom>
      <diagonal/>
    </border>
    <border>
      <left style="hair">
        <color indexed="57"/>
      </left>
      <right style="hair">
        <color indexed="57"/>
      </right>
      <top style="hair">
        <color indexed="57"/>
      </top>
      <bottom style="thin">
        <color indexed="57"/>
      </bottom>
      <diagonal/>
    </border>
    <border>
      <left style="hair">
        <color indexed="57"/>
      </left>
      <right style="thin">
        <color indexed="57"/>
      </right>
      <top style="hair">
        <color indexed="57"/>
      </top>
      <bottom style="thin">
        <color indexed="57"/>
      </bottom>
      <diagonal/>
    </border>
    <border>
      <left style="thin">
        <color indexed="57"/>
      </left>
      <right style="thin">
        <color indexed="57"/>
      </right>
      <top style="thin">
        <color indexed="57"/>
      </top>
      <bottom style="hair">
        <color indexed="57"/>
      </bottom>
      <diagonal/>
    </border>
    <border>
      <left style="thin">
        <color indexed="57"/>
      </left>
      <right/>
      <top style="thin">
        <color indexed="57"/>
      </top>
      <bottom style="hair">
        <color indexed="57"/>
      </bottom>
      <diagonal/>
    </border>
    <border>
      <left/>
      <right/>
      <top style="thin">
        <color indexed="57"/>
      </top>
      <bottom style="hair">
        <color indexed="57"/>
      </bottom>
      <diagonal/>
    </border>
    <border>
      <left/>
      <right style="thin">
        <color indexed="57"/>
      </right>
      <top style="thin">
        <color indexed="57"/>
      </top>
      <bottom style="hair">
        <color indexed="57"/>
      </bottom>
      <diagonal/>
    </border>
    <border>
      <left style="thin">
        <color indexed="57"/>
      </left>
      <right style="hair">
        <color indexed="57"/>
      </right>
      <top style="thin">
        <color indexed="57"/>
      </top>
      <bottom style="hair">
        <color indexed="57"/>
      </bottom>
      <diagonal/>
    </border>
    <border>
      <left style="hair">
        <color indexed="57"/>
      </left>
      <right style="hair">
        <color indexed="57"/>
      </right>
      <top style="thin">
        <color indexed="57"/>
      </top>
      <bottom style="hair">
        <color indexed="57"/>
      </bottom>
      <diagonal/>
    </border>
    <border>
      <left style="hair">
        <color indexed="57"/>
      </left>
      <right style="thin">
        <color indexed="57"/>
      </right>
      <top style="thin">
        <color indexed="57"/>
      </top>
      <bottom style="hair">
        <color indexed="57"/>
      </bottom>
      <diagonal/>
    </border>
    <border>
      <left style="thin">
        <color indexed="57"/>
      </left>
      <right style="thin">
        <color indexed="57"/>
      </right>
      <top style="thin">
        <color indexed="57"/>
      </top>
      <bottom/>
      <diagonal/>
    </border>
    <border>
      <left style="thin">
        <color indexed="57"/>
      </left>
      <right style="thin">
        <color indexed="57"/>
      </right>
      <top style="hair">
        <color indexed="57"/>
      </top>
      <bottom style="hair">
        <color indexed="57"/>
      </bottom>
      <diagonal/>
    </border>
    <border>
      <left style="thin">
        <color indexed="57"/>
      </left>
      <right/>
      <top style="hair">
        <color indexed="57"/>
      </top>
      <bottom style="hair">
        <color indexed="57"/>
      </bottom>
      <diagonal/>
    </border>
    <border>
      <left/>
      <right/>
      <top style="hair">
        <color indexed="57"/>
      </top>
      <bottom style="hair">
        <color indexed="57"/>
      </bottom>
      <diagonal/>
    </border>
    <border>
      <left/>
      <right style="thin">
        <color indexed="57"/>
      </right>
      <top style="hair">
        <color indexed="57"/>
      </top>
      <bottom style="hair">
        <color indexed="57"/>
      </bottom>
      <diagonal/>
    </border>
    <border>
      <left style="thin">
        <color indexed="57"/>
      </left>
      <right style="hair">
        <color indexed="57"/>
      </right>
      <top style="hair">
        <color indexed="57"/>
      </top>
      <bottom style="hair">
        <color indexed="57"/>
      </bottom>
      <diagonal/>
    </border>
    <border>
      <left style="hair">
        <color indexed="57"/>
      </left>
      <right style="hair">
        <color indexed="57"/>
      </right>
      <top style="hair">
        <color indexed="57"/>
      </top>
      <bottom style="hair">
        <color indexed="57"/>
      </bottom>
      <diagonal/>
    </border>
    <border>
      <left style="hair">
        <color indexed="57"/>
      </left>
      <right style="thin">
        <color indexed="57"/>
      </right>
      <top style="hair">
        <color indexed="57"/>
      </top>
      <bottom style="hair">
        <color indexed="57"/>
      </bottom>
      <diagonal/>
    </border>
    <border>
      <left style="thin">
        <color indexed="57"/>
      </left>
      <right style="thin">
        <color indexed="57"/>
      </right>
      <top/>
      <bottom/>
      <diagonal/>
    </border>
    <border>
      <left style="thin">
        <color indexed="57"/>
      </left>
      <right style="thin">
        <color indexed="57"/>
      </right>
      <top style="hair">
        <color indexed="57"/>
      </top>
      <bottom style="thin">
        <color indexed="57"/>
      </bottom>
      <diagonal/>
    </border>
    <border>
      <left style="thin">
        <color indexed="57"/>
      </left>
      <right/>
      <top style="hair">
        <color indexed="57"/>
      </top>
      <bottom style="thin">
        <color indexed="57"/>
      </bottom>
      <diagonal/>
    </border>
    <border>
      <left/>
      <right/>
      <top style="hair">
        <color indexed="57"/>
      </top>
      <bottom style="thin">
        <color indexed="57"/>
      </bottom>
      <diagonal/>
    </border>
    <border>
      <left/>
      <right style="thin">
        <color indexed="57"/>
      </right>
      <top style="hair">
        <color indexed="57"/>
      </top>
      <bottom style="thin">
        <color indexed="57"/>
      </bottom>
      <diagonal/>
    </border>
    <border>
      <left style="thin">
        <color indexed="57"/>
      </left>
      <right style="thin">
        <color indexed="57"/>
      </right>
      <top/>
      <bottom style="thin">
        <color indexed="57"/>
      </bottom>
      <diagonal/>
    </border>
  </borders>
  <cellStyleXfs count="2">
    <xf numFmtId="0" fontId="0" fillId="0" borderId="0">
      <alignment vertical="center"/>
    </xf>
    <xf numFmtId="0" fontId="1" fillId="0" borderId="0"/>
  </cellStyleXfs>
  <cellXfs count="74">
    <xf numFmtId="0" fontId="0" fillId="0" borderId="0" xfId="0">
      <alignment vertical="center"/>
    </xf>
    <xf numFmtId="0" fontId="1" fillId="0" borderId="0" xfId="1"/>
    <xf numFmtId="0" fontId="3" fillId="0" borderId="0" xfId="1" applyFont="1"/>
    <xf numFmtId="0" fontId="5" fillId="0" borderId="0" xfId="1" applyFont="1"/>
    <xf numFmtId="0" fontId="6" fillId="0" borderId="0" xfId="1" applyFont="1"/>
    <xf numFmtId="0" fontId="7" fillId="0" borderId="0" xfId="1" applyFont="1"/>
    <xf numFmtId="0" fontId="8" fillId="0" borderId="0" xfId="1" applyFont="1"/>
    <xf numFmtId="0" fontId="9" fillId="0" borderId="0" xfId="1" applyFont="1" applyAlignment="1">
      <alignment horizontal="right" vertical="center"/>
    </xf>
    <xf numFmtId="0" fontId="9" fillId="0" borderId="0" xfId="1" applyFont="1" applyBorder="1" applyAlignment="1">
      <alignment vertical="center"/>
    </xf>
    <xf numFmtId="0" fontId="9" fillId="0" borderId="0" xfId="1" applyFont="1" applyBorder="1" applyAlignment="1">
      <alignment horizontal="center" vertical="center"/>
    </xf>
    <xf numFmtId="0" fontId="1" fillId="0" borderId="0" xfId="1" applyBorder="1"/>
    <xf numFmtId="0" fontId="10" fillId="0" borderId="0" xfId="1" applyFont="1" applyBorder="1" applyAlignment="1">
      <alignment horizontal="center" vertical="center" shrinkToFit="1"/>
    </xf>
    <xf numFmtId="0" fontId="9" fillId="0" borderId="0" xfId="1" applyFont="1" applyBorder="1" applyAlignment="1">
      <alignment vertical="center" textRotation="255"/>
    </xf>
    <xf numFmtId="0" fontId="11" fillId="0" borderId="0" xfId="1" applyFont="1" applyBorder="1" applyAlignment="1">
      <alignment vertical="center" shrinkToFit="1"/>
    </xf>
    <xf numFmtId="176" fontId="12" fillId="0" borderId="0" xfId="1" applyNumberFormat="1" applyFont="1" applyBorder="1" applyAlignment="1">
      <alignment vertical="center"/>
    </xf>
    <xf numFmtId="0" fontId="13" fillId="0" borderId="0" xfId="1" applyFont="1" applyAlignment="1">
      <alignment wrapText="1"/>
    </xf>
    <xf numFmtId="176" fontId="1" fillId="0" borderId="0" xfId="1" applyNumberFormat="1"/>
    <xf numFmtId="0" fontId="14" fillId="0" borderId="0" xfId="1" applyFont="1" applyBorder="1"/>
    <xf numFmtId="176" fontId="14" fillId="0" borderId="0" xfId="1" applyNumberFormat="1" applyFont="1" applyBorder="1"/>
    <xf numFmtId="0" fontId="10" fillId="0" borderId="5" xfId="1" applyFont="1" applyBorder="1" applyAlignment="1">
      <alignment horizontal="center" vertical="center"/>
    </xf>
    <xf numFmtId="0" fontId="10" fillId="0" borderId="6" xfId="1" applyFont="1" applyBorder="1" applyAlignment="1">
      <alignment horizontal="center" vertical="center"/>
    </xf>
    <xf numFmtId="0" fontId="10" fillId="0" borderId="7" xfId="1" applyFont="1" applyBorder="1" applyAlignment="1">
      <alignment horizontal="center" vertical="center"/>
    </xf>
    <xf numFmtId="176" fontId="12" fillId="0" borderId="12" xfId="1" applyNumberFormat="1" applyFont="1" applyBorder="1" applyAlignment="1">
      <alignment vertical="center"/>
    </xf>
    <xf numFmtId="176" fontId="12" fillId="0" borderId="13" xfId="1" applyNumberFormat="1" applyFont="1" applyBorder="1" applyAlignment="1">
      <alignment vertical="center"/>
    </xf>
    <xf numFmtId="176" fontId="12" fillId="0" borderId="14" xfId="1" applyNumberFormat="1" applyFont="1" applyBorder="1" applyAlignment="1">
      <alignment vertical="center"/>
    </xf>
    <xf numFmtId="0" fontId="11" fillId="0" borderId="9" xfId="1" applyFont="1" applyBorder="1" applyAlignment="1">
      <alignment horizontal="left" vertical="center" shrinkToFit="1"/>
    </xf>
    <xf numFmtId="176" fontId="12" fillId="0" borderId="20" xfId="1" applyNumberFormat="1" applyFont="1" applyBorder="1" applyAlignment="1">
      <alignment vertical="center"/>
    </xf>
    <xf numFmtId="176" fontId="12" fillId="0" borderId="21" xfId="1" applyNumberFormat="1" applyFont="1" applyBorder="1" applyAlignment="1">
      <alignment vertical="center"/>
    </xf>
    <xf numFmtId="176" fontId="12" fillId="0" borderId="22" xfId="1" applyNumberFormat="1" applyFont="1" applyBorder="1" applyAlignment="1">
      <alignment vertical="center"/>
    </xf>
    <xf numFmtId="0" fontId="11" fillId="0" borderId="17" xfId="1" applyFont="1" applyBorder="1" applyAlignment="1">
      <alignment horizontal="left" vertical="center" shrinkToFit="1"/>
    </xf>
    <xf numFmtId="176" fontId="12" fillId="0" borderId="5" xfId="1" applyNumberFormat="1" applyFont="1" applyBorder="1" applyAlignment="1">
      <alignment vertical="center"/>
    </xf>
    <xf numFmtId="176" fontId="12" fillId="0" borderId="6" xfId="1" applyNumberFormat="1" applyFont="1" applyBorder="1" applyAlignment="1">
      <alignment vertical="center"/>
    </xf>
    <xf numFmtId="176" fontId="12" fillId="0" borderId="7" xfId="1" applyNumberFormat="1" applyFont="1" applyBorder="1" applyAlignment="1">
      <alignment vertical="center"/>
    </xf>
    <xf numFmtId="0" fontId="11" fillId="0" borderId="25" xfId="1" applyFont="1" applyBorder="1" applyAlignment="1">
      <alignment horizontal="left" vertical="center" shrinkToFit="1"/>
    </xf>
    <xf numFmtId="0" fontId="1" fillId="0" borderId="0" xfId="1" applyAlignment="1">
      <alignment horizontal="left"/>
    </xf>
    <xf numFmtId="0" fontId="14" fillId="0" borderId="0" xfId="1" applyFont="1" applyAlignment="1">
      <alignment horizontal="right"/>
    </xf>
    <xf numFmtId="0" fontId="11" fillId="0" borderId="0" xfId="1" applyFont="1" applyAlignment="1">
      <alignment horizontal="right"/>
    </xf>
    <xf numFmtId="0" fontId="1" fillId="0" borderId="0" xfId="1" applyAlignment="1">
      <alignment vertical="center"/>
    </xf>
    <xf numFmtId="0" fontId="15" fillId="0" borderId="0" xfId="1" applyFont="1" applyBorder="1" applyAlignment="1">
      <alignment shrinkToFit="1"/>
    </xf>
    <xf numFmtId="49" fontId="14" fillId="0" borderId="0" xfId="1" applyNumberFormat="1" applyFont="1" applyBorder="1" applyAlignment="1">
      <alignment vertical="top" wrapText="1"/>
    </xf>
    <xf numFmtId="177" fontId="15" fillId="0" borderId="0" xfId="1" applyNumberFormat="1" applyFont="1" applyBorder="1" applyAlignment="1">
      <alignment vertical="top" shrinkToFit="1"/>
    </xf>
    <xf numFmtId="0" fontId="16" fillId="0" borderId="0" xfId="1" applyFont="1"/>
    <xf numFmtId="0" fontId="9" fillId="0" borderId="15" xfId="1" applyFont="1" applyBorder="1" applyAlignment="1">
      <alignment vertical="center" textRotation="255"/>
    </xf>
    <xf numFmtId="0" fontId="1" fillId="0" borderId="23" xfId="1" applyBorder="1" applyAlignment="1"/>
    <xf numFmtId="0" fontId="1" fillId="0" borderId="28" xfId="1" applyBorder="1" applyAlignment="1"/>
    <xf numFmtId="0" fontId="11" fillId="0" borderId="25" xfId="1" applyFont="1" applyBorder="1" applyAlignment="1">
      <alignment vertical="center" shrinkToFit="1"/>
    </xf>
    <xf numFmtId="0" fontId="11" fillId="0" borderId="26" xfId="1" applyFont="1" applyBorder="1" applyAlignment="1">
      <alignment vertical="center" shrinkToFit="1"/>
    </xf>
    <xf numFmtId="0" fontId="11" fillId="0" borderId="27" xfId="1" applyFont="1" applyBorder="1" applyAlignment="1">
      <alignment vertical="center" shrinkToFit="1"/>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8" xfId="1" applyFont="1" applyBorder="1" applyAlignment="1">
      <alignment horizontal="center" vertical="center" textRotation="255"/>
    </xf>
    <xf numFmtId="0" fontId="9" fillId="0" borderId="16" xfId="1" applyFont="1" applyBorder="1" applyAlignment="1">
      <alignment horizontal="center" vertical="center" textRotation="255"/>
    </xf>
    <xf numFmtId="0" fontId="9" fillId="0" borderId="24" xfId="1" applyFont="1" applyBorder="1" applyAlignment="1">
      <alignment horizontal="center" vertical="center" textRotation="255"/>
    </xf>
    <xf numFmtId="0" fontId="11" fillId="0" borderId="9" xfId="1" applyFont="1" applyBorder="1" applyAlignment="1">
      <alignment horizontal="left" vertical="center" shrinkToFit="1"/>
    </xf>
    <xf numFmtId="0" fontId="11" fillId="0" borderId="10" xfId="1" applyFont="1" applyBorder="1" applyAlignment="1">
      <alignment horizontal="left" vertical="center" shrinkToFit="1"/>
    </xf>
    <xf numFmtId="0" fontId="11" fillId="0" borderId="11" xfId="1" applyFont="1" applyBorder="1" applyAlignment="1">
      <alignment horizontal="left" vertical="center" shrinkToFit="1"/>
    </xf>
    <xf numFmtId="0" fontId="9" fillId="0" borderId="15" xfId="1" applyFont="1" applyBorder="1" applyAlignment="1">
      <alignment horizontal="center" vertical="center" textRotation="255"/>
    </xf>
    <xf numFmtId="0" fontId="9" fillId="0" borderId="23" xfId="1" applyFont="1" applyBorder="1" applyAlignment="1">
      <alignment horizontal="center" vertical="center" textRotation="255"/>
    </xf>
    <xf numFmtId="0" fontId="9" fillId="0" borderId="28" xfId="1" applyFont="1" applyBorder="1" applyAlignment="1">
      <alignment horizontal="center" vertical="center" textRotation="255"/>
    </xf>
    <xf numFmtId="0" fontId="11" fillId="0" borderId="17" xfId="1" applyFont="1" applyBorder="1" applyAlignment="1">
      <alignment vertical="center" shrinkToFit="1"/>
    </xf>
    <xf numFmtId="0" fontId="11" fillId="0" borderId="18" xfId="1" applyFont="1" applyBorder="1" applyAlignment="1">
      <alignment vertical="center" shrinkToFit="1"/>
    </xf>
    <xf numFmtId="0" fontId="11" fillId="0" borderId="19" xfId="1" applyFont="1" applyBorder="1" applyAlignment="1">
      <alignment vertical="center" shrinkToFit="1"/>
    </xf>
    <xf numFmtId="0" fontId="11" fillId="0" borderId="9" xfId="1" applyFont="1" applyBorder="1" applyAlignment="1">
      <alignment vertical="center" shrinkToFit="1"/>
    </xf>
    <xf numFmtId="0" fontId="11" fillId="0" borderId="10" xfId="1" applyFont="1" applyBorder="1" applyAlignment="1">
      <alignment vertical="center" shrinkToFit="1"/>
    </xf>
    <xf numFmtId="0" fontId="11" fillId="0" borderId="11" xfId="1" applyFont="1" applyBorder="1" applyAlignment="1">
      <alignment vertical="center" shrinkToFit="1"/>
    </xf>
    <xf numFmtId="0" fontId="13" fillId="0" borderId="0" xfId="1" applyFont="1" applyAlignment="1">
      <alignment horizontal="left" vertical="top"/>
    </xf>
    <xf numFmtId="0" fontId="15" fillId="0" borderId="1" xfId="1" applyFont="1" applyBorder="1" applyAlignment="1">
      <alignment horizontal="center" vertical="center"/>
    </xf>
    <xf numFmtId="0" fontId="15" fillId="0" borderId="1" xfId="1" applyFont="1" applyBorder="1" applyAlignment="1">
      <alignment horizontal="center" vertical="center" wrapText="1" shrinkToFit="1"/>
    </xf>
    <xf numFmtId="49" fontId="14" fillId="0" borderId="1" xfId="1" applyNumberFormat="1" applyFont="1" applyBorder="1" applyAlignment="1" applyProtection="1">
      <alignment horizontal="left" vertical="top" wrapText="1"/>
      <protection locked="0"/>
    </xf>
    <xf numFmtId="0" fontId="15" fillId="0" borderId="1" xfId="1" applyFont="1" applyBorder="1" applyAlignment="1">
      <alignment horizontal="center" vertical="center" shrinkToFit="1"/>
    </xf>
    <xf numFmtId="49" fontId="14" fillId="0" borderId="1" xfId="1" applyNumberFormat="1" applyFont="1" applyBorder="1" applyAlignment="1">
      <alignment horizontal="left" vertical="top" wrapText="1"/>
    </xf>
    <xf numFmtId="49" fontId="11" fillId="0" borderId="1" xfId="1" applyNumberFormat="1" applyFont="1" applyBorder="1" applyAlignment="1" applyProtection="1">
      <alignment horizontal="left" vertical="top" wrapText="1"/>
      <protection locked="0"/>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2374176249551539"/>
          <c:y val="0.11243427904845228"/>
          <c:w val="0.43485312537371673"/>
          <c:h val="0.71957838603507884"/>
        </c:manualLayout>
      </c:layout>
      <c:radarChart>
        <c:radarStyle val="marker"/>
        <c:varyColors val="0"/>
        <c:ser>
          <c:idx val="0"/>
          <c:order val="0"/>
          <c:tx>
            <c:strRef>
              <c:f>小学校6年算数!$W$99</c:f>
              <c:strCache>
                <c:ptCount val="1"/>
                <c:pt idx="0">
                  <c:v>本校</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小学校6年算数!$V$100:$V$120</c:f>
              <c:strCache>
                <c:ptCount val="6"/>
                <c:pt idx="0">
                  <c:v>数と計算</c:v>
                </c:pt>
                <c:pt idx="1">
                  <c:v>図形</c:v>
                </c:pt>
                <c:pt idx="2">
                  <c:v>変化と関係</c:v>
                </c:pt>
                <c:pt idx="3">
                  <c:v>データの活用</c:v>
                </c:pt>
                <c:pt idx="4">
                  <c:v>知識・技能</c:v>
                </c:pt>
                <c:pt idx="5">
                  <c:v>思考・判断・表現</c:v>
                </c:pt>
              </c:strCache>
            </c:strRef>
          </c:cat>
          <c:val>
            <c:numRef>
              <c:f>小学校6年算数!$W$100:$W$120</c:f>
              <c:numCache>
                <c:formatCode>0.0_ </c:formatCode>
                <c:ptCount val="6"/>
                <c:pt idx="0">
                  <c:v>82.948717948717942</c:v>
                </c:pt>
                <c:pt idx="1">
                  <c:v>75.128205128205124</c:v>
                </c:pt>
                <c:pt idx="2">
                  <c:v>78.632478632478637</c:v>
                </c:pt>
                <c:pt idx="3">
                  <c:v>83.516483516483518</c:v>
                </c:pt>
                <c:pt idx="4">
                  <c:v>83.974358974358978</c:v>
                </c:pt>
                <c:pt idx="5">
                  <c:v>69.230769230769226</c:v>
                </c:pt>
              </c:numCache>
            </c:numRef>
          </c:val>
          <c:extLst>
            <c:ext xmlns:c16="http://schemas.microsoft.com/office/drawing/2014/chart" uri="{C3380CC4-5D6E-409C-BE32-E72D297353CC}">
              <c16:uniqueId val="{00000000-D4DC-4331-A845-AF0589857FEB}"/>
            </c:ext>
          </c:extLst>
        </c:ser>
        <c:ser>
          <c:idx val="1"/>
          <c:order val="1"/>
          <c:tx>
            <c:strRef>
              <c:f>小学校6年算数!$X$99</c:f>
              <c:strCache>
                <c:ptCount val="1"/>
                <c:pt idx="0">
                  <c:v>市</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strRef>
              <c:f>小学校6年算数!$V$100:$V$120</c:f>
              <c:strCache>
                <c:ptCount val="6"/>
                <c:pt idx="0">
                  <c:v>数と計算</c:v>
                </c:pt>
                <c:pt idx="1">
                  <c:v>図形</c:v>
                </c:pt>
                <c:pt idx="2">
                  <c:v>変化と関係</c:v>
                </c:pt>
                <c:pt idx="3">
                  <c:v>データの活用</c:v>
                </c:pt>
                <c:pt idx="4">
                  <c:v>知識・技能</c:v>
                </c:pt>
                <c:pt idx="5">
                  <c:v>思考・判断・表現</c:v>
                </c:pt>
              </c:strCache>
            </c:strRef>
          </c:cat>
          <c:val>
            <c:numRef>
              <c:f>小学校6年算数!$X$100:$X$120</c:f>
              <c:numCache>
                <c:formatCode>0.0_ </c:formatCode>
                <c:ptCount val="6"/>
                <c:pt idx="0">
                  <c:v>75.130325814536349</c:v>
                </c:pt>
                <c:pt idx="1">
                  <c:v>66.832080200501252</c:v>
                </c:pt>
                <c:pt idx="2">
                  <c:v>68.847117794486223</c:v>
                </c:pt>
                <c:pt idx="3">
                  <c:v>74.121016827783748</c:v>
                </c:pt>
                <c:pt idx="4">
                  <c:v>76.060606060606062</c:v>
                </c:pt>
                <c:pt idx="5">
                  <c:v>58.959899749373434</c:v>
                </c:pt>
              </c:numCache>
            </c:numRef>
          </c:val>
          <c:extLst>
            <c:ext xmlns:c16="http://schemas.microsoft.com/office/drawing/2014/chart" uri="{C3380CC4-5D6E-409C-BE32-E72D297353CC}">
              <c16:uniqueId val="{00000001-D4DC-4331-A845-AF0589857FEB}"/>
            </c:ext>
          </c:extLst>
        </c:ser>
        <c:dLbls>
          <c:showLegendKey val="0"/>
          <c:showVal val="0"/>
          <c:showCatName val="0"/>
          <c:showSerName val="0"/>
          <c:showPercent val="0"/>
          <c:showBubbleSize val="0"/>
        </c:dLbls>
        <c:axId val="113194496"/>
        <c:axId val="113196416"/>
      </c:radarChart>
      <c:catAx>
        <c:axId val="113194496"/>
        <c:scaling>
          <c:orientation val="minMax"/>
        </c:scaling>
        <c:delete val="0"/>
        <c:axPos val="b"/>
        <c:majorGridlines/>
        <c:numFmt formatCode="General" sourceLinked="1"/>
        <c:majorTickMark val="out"/>
        <c:minorTickMark val="none"/>
        <c:tickLblPos val="nextTo"/>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113196416"/>
        <c:crosses val="autoZero"/>
        <c:auto val="0"/>
        <c:lblAlgn val="ctr"/>
        <c:lblOffset val="100"/>
        <c:noMultiLvlLbl val="0"/>
      </c:catAx>
      <c:valAx>
        <c:axId val="113196416"/>
        <c:scaling>
          <c:orientation val="minMax"/>
          <c:max val="100"/>
          <c:min val="0"/>
        </c:scaling>
        <c:delete val="0"/>
        <c:axPos val="l"/>
        <c:majorGridlines>
          <c:spPr>
            <a:ln w="3175">
              <a:solidFill>
                <a:srgbClr val="000000"/>
              </a:solidFill>
              <a:prstDash val="solid"/>
            </a:ln>
          </c:spPr>
        </c:majorGridlines>
        <c:numFmt formatCode="0_ "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194496"/>
        <c:crosses val="autoZero"/>
        <c:crossBetween val="between"/>
        <c:majorUnit val="20"/>
        <c:minorUnit val="20"/>
      </c:valAx>
      <c:spPr>
        <a:noFill/>
        <a:ln w="25400">
          <a:noFill/>
        </a:ln>
      </c:spPr>
    </c:plotArea>
    <c:legend>
      <c:legendPos val="r"/>
      <c:layout>
        <c:manualLayout>
          <c:xMode val="edge"/>
          <c:yMode val="edge"/>
          <c:x val="0.29976089384951538"/>
          <c:y val="0.91667021899111401"/>
          <c:w val="0.47961743015922453"/>
          <c:h val="6.7460578886791939E-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6</xdr:col>
      <xdr:colOff>85725</xdr:colOff>
      <xdr:row>3</xdr:row>
      <xdr:rowOff>0</xdr:rowOff>
    </xdr:from>
    <xdr:to>
      <xdr:col>16</xdr:col>
      <xdr:colOff>0</xdr:colOff>
      <xdr:row>50</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Y142"/>
  <sheetViews>
    <sheetView tabSelected="1" view="pageBreakPreview" topLeftCell="A54" zoomScaleNormal="100" zoomScaleSheetLayoutView="100" workbookViewId="0">
      <selection activeCell="D65" sqref="D65:P70"/>
    </sheetView>
  </sheetViews>
  <sheetFormatPr defaultRowHeight="13.5" x14ac:dyDescent="0.15"/>
  <cols>
    <col min="1" max="2" width="3.875" style="1" customWidth="1"/>
    <col min="3" max="4" width="12.5" style="1" customWidth="1"/>
    <col min="5" max="6" width="7.5" style="1" customWidth="1"/>
    <col min="7" max="7" width="6.25" style="1" customWidth="1"/>
    <col min="8" max="15" width="4" style="1" customWidth="1"/>
    <col min="16" max="16" width="15" style="1" customWidth="1"/>
    <col min="17" max="17" width="6.25" style="1" customWidth="1"/>
    <col min="18" max="21" width="5.25" style="1" customWidth="1"/>
    <col min="22" max="22" width="29.25" style="1" bestFit="1" customWidth="1"/>
    <col min="23" max="24" width="6.75" style="1" bestFit="1" customWidth="1"/>
    <col min="25" max="26" width="5.25" style="1" customWidth="1"/>
    <col min="27" max="16384" width="9" style="1"/>
  </cols>
  <sheetData>
    <row r="1" spans="1:16" ht="6.75" customHeight="1" x14ac:dyDescent="0.15"/>
    <row r="2" spans="1:16" ht="18" x14ac:dyDescent="0.2">
      <c r="A2" s="2" t="s">
        <v>33</v>
      </c>
      <c r="B2" s="2"/>
      <c r="C2" s="3"/>
      <c r="D2" s="4"/>
      <c r="E2" s="4"/>
      <c r="F2" s="4"/>
      <c r="G2" s="4"/>
      <c r="H2" s="4"/>
      <c r="I2" s="4"/>
      <c r="J2" s="4"/>
      <c r="K2" s="4"/>
      <c r="L2" s="4"/>
      <c r="M2" s="4"/>
      <c r="N2" s="4"/>
      <c r="O2" s="4"/>
      <c r="P2" s="4"/>
    </row>
    <row r="3" spans="1:16" ht="4.5" customHeight="1" x14ac:dyDescent="0.15"/>
    <row r="4" spans="1:16" ht="17.25" hidden="1" customHeight="1" x14ac:dyDescent="0.15">
      <c r="A4" s="5"/>
      <c r="B4" s="5"/>
      <c r="C4" s="5"/>
      <c r="D4" s="6"/>
      <c r="E4" s="6"/>
      <c r="F4" s="7"/>
    </row>
    <row r="5" spans="1:16" hidden="1" x14ac:dyDescent="0.15">
      <c r="A5" s="8"/>
      <c r="B5" s="8"/>
      <c r="C5" s="8"/>
      <c r="D5" s="8"/>
      <c r="E5" s="9"/>
      <c r="F5" s="10"/>
    </row>
    <row r="6" spans="1:16" hidden="1" x14ac:dyDescent="0.15">
      <c r="A6" s="8"/>
      <c r="B6" s="8"/>
      <c r="C6" s="8"/>
      <c r="D6" s="8"/>
      <c r="E6" s="11"/>
      <c r="F6" s="10"/>
    </row>
    <row r="7" spans="1:16" ht="13.5" hidden="1" customHeight="1" x14ac:dyDescent="0.15">
      <c r="A7" s="12"/>
      <c r="B7" s="12"/>
      <c r="C7" s="13"/>
      <c r="D7" s="13"/>
      <c r="E7" s="14"/>
      <c r="F7" s="10"/>
    </row>
    <row r="8" spans="1:16" hidden="1" x14ac:dyDescent="0.15">
      <c r="A8" s="12"/>
      <c r="B8" s="12"/>
      <c r="C8" s="13"/>
      <c r="D8" s="13"/>
      <c r="E8" s="14"/>
      <c r="F8" s="10"/>
    </row>
    <row r="9" spans="1:16" hidden="1" x14ac:dyDescent="0.15">
      <c r="A9" s="12"/>
      <c r="B9" s="12"/>
      <c r="C9" s="13"/>
      <c r="D9" s="13"/>
      <c r="E9" s="14"/>
      <c r="F9" s="10"/>
    </row>
    <row r="10" spans="1:16" hidden="1" x14ac:dyDescent="0.15">
      <c r="A10" s="12"/>
      <c r="B10" s="12"/>
      <c r="C10" s="13"/>
      <c r="D10" s="13"/>
      <c r="E10" s="14"/>
      <c r="F10" s="10"/>
    </row>
    <row r="11" spans="1:16" hidden="1" x14ac:dyDescent="0.15">
      <c r="A11" s="12"/>
      <c r="B11" s="12"/>
      <c r="C11" s="13"/>
      <c r="D11" s="13"/>
      <c r="E11" s="14"/>
      <c r="F11" s="10"/>
    </row>
    <row r="12" spans="1:16" hidden="1" x14ac:dyDescent="0.15">
      <c r="A12" s="12"/>
      <c r="B12" s="12"/>
      <c r="C12" s="13"/>
      <c r="D12" s="13"/>
      <c r="E12" s="14"/>
      <c r="F12" s="10"/>
    </row>
    <row r="13" spans="1:16" hidden="1" x14ac:dyDescent="0.15">
      <c r="A13" s="12"/>
      <c r="B13" s="12"/>
      <c r="C13" s="12"/>
      <c r="D13" s="12"/>
      <c r="E13" s="14"/>
      <c r="F13" s="10"/>
    </row>
    <row r="14" spans="1:16" ht="13.5" hidden="1" customHeight="1" x14ac:dyDescent="0.15">
      <c r="A14" s="12"/>
      <c r="B14" s="12"/>
      <c r="C14" s="13"/>
      <c r="D14" s="13"/>
      <c r="E14" s="14"/>
      <c r="F14" s="10"/>
    </row>
    <row r="15" spans="1:16" ht="13.5" hidden="1" customHeight="1" x14ac:dyDescent="0.15">
      <c r="A15" s="12"/>
      <c r="B15" s="12"/>
      <c r="C15" s="13"/>
      <c r="D15" s="13"/>
      <c r="E15" s="14"/>
      <c r="F15" s="10"/>
      <c r="P15" s="15"/>
    </row>
    <row r="16" spans="1:16" hidden="1" x14ac:dyDescent="0.15">
      <c r="A16" s="12"/>
      <c r="B16" s="12"/>
      <c r="C16" s="13"/>
      <c r="D16" s="13"/>
      <c r="E16" s="14"/>
      <c r="F16" s="10"/>
      <c r="P16" s="15"/>
    </row>
    <row r="17" spans="1:25" hidden="1" x14ac:dyDescent="0.15">
      <c r="A17" s="12"/>
      <c r="B17" s="12"/>
      <c r="C17" s="13"/>
      <c r="D17" s="13"/>
      <c r="E17" s="14"/>
      <c r="F17" s="10"/>
      <c r="Q17" s="16"/>
      <c r="R17" s="16"/>
      <c r="U17" s="16"/>
    </row>
    <row r="18" spans="1:25" hidden="1" x14ac:dyDescent="0.15">
      <c r="A18" s="12"/>
      <c r="B18" s="12"/>
      <c r="C18" s="12"/>
      <c r="D18" s="12"/>
      <c r="E18" s="14"/>
      <c r="F18" s="10"/>
      <c r="Q18" s="16"/>
      <c r="R18" s="16"/>
      <c r="U18" s="16"/>
      <c r="V18" s="16"/>
      <c r="W18" s="16"/>
    </row>
    <row r="19" spans="1:25" ht="3" hidden="1" customHeight="1" x14ac:dyDescent="0.15">
      <c r="A19" s="10"/>
      <c r="B19" s="10"/>
      <c r="C19" s="10"/>
      <c r="D19" s="10"/>
      <c r="E19" s="10"/>
      <c r="F19" s="10"/>
    </row>
    <row r="20" spans="1:25" ht="3" hidden="1" customHeight="1" x14ac:dyDescent="0.15"/>
    <row r="21" spans="1:25" ht="3" hidden="1" customHeight="1" x14ac:dyDescent="0.15"/>
    <row r="22" spans="1:25" ht="3" hidden="1" customHeight="1" x14ac:dyDescent="0.15"/>
    <row r="23" spans="1:25" ht="3" hidden="1" customHeight="1" x14ac:dyDescent="0.15"/>
    <row r="24" spans="1:25" ht="18" customHeight="1" x14ac:dyDescent="0.15">
      <c r="A24" s="5" t="s">
        <v>0</v>
      </c>
      <c r="B24" s="5"/>
      <c r="C24" s="5"/>
      <c r="D24" s="17"/>
      <c r="E24" s="18"/>
      <c r="F24" s="7"/>
    </row>
    <row r="25" spans="1:25" x14ac:dyDescent="0.15">
      <c r="A25" s="48"/>
      <c r="B25" s="48"/>
      <c r="C25" s="48"/>
      <c r="D25" s="48"/>
      <c r="E25" s="49" t="s">
        <v>1</v>
      </c>
      <c r="F25" s="50"/>
      <c r="G25" s="51"/>
      <c r="U25" s="48"/>
      <c r="V25" s="48"/>
      <c r="W25" s="49" t="s">
        <v>1</v>
      </c>
      <c r="X25" s="50"/>
      <c r="Y25" s="51"/>
    </row>
    <row r="26" spans="1:25" x14ac:dyDescent="0.15">
      <c r="A26" s="48"/>
      <c r="B26" s="48"/>
      <c r="C26" s="48"/>
      <c r="D26" s="48"/>
      <c r="E26" s="19" t="s">
        <v>2</v>
      </c>
      <c r="F26" s="20" t="s">
        <v>3</v>
      </c>
      <c r="G26" s="21" t="s">
        <v>4</v>
      </c>
      <c r="U26" s="48"/>
      <c r="V26" s="48"/>
      <c r="W26" s="19" t="s">
        <v>2</v>
      </c>
      <c r="X26" s="20" t="s">
        <v>3</v>
      </c>
      <c r="Y26" s="21" t="s">
        <v>4</v>
      </c>
    </row>
    <row r="27" spans="1:25" hidden="1" x14ac:dyDescent="0.15">
      <c r="A27" s="52" t="s">
        <v>5</v>
      </c>
      <c r="B27" s="55" t="str">
        <f t="shared" ref="B27:B47" si="0">IF(V27&lt;&gt;"",V27,"")</f>
        <v>小数の計算</v>
      </c>
      <c r="C27" s="56"/>
      <c r="D27" s="57"/>
      <c r="E27" s="22">
        <f t="shared" ref="E27:G47" si="1">IF(W27&lt;&gt;"",W27,"")</f>
        <v>81.089743589743591</v>
      </c>
      <c r="F27" s="23">
        <f t="shared" si="1"/>
        <v>73.43358395989975</v>
      </c>
      <c r="G27" s="24">
        <f t="shared" si="1"/>
        <v>10</v>
      </c>
      <c r="U27" s="58" t="s">
        <v>5</v>
      </c>
      <c r="V27" s="25" t="str">
        <f t="shared" ref="V27:Y42" si="2">IF(V100&lt;&gt;"",V100,"")</f>
        <v>小数の計算</v>
      </c>
      <c r="W27" s="22">
        <f t="shared" si="2"/>
        <v>81.089743589743591</v>
      </c>
      <c r="X27" s="23">
        <f t="shared" si="2"/>
        <v>73.43358395989975</v>
      </c>
      <c r="Y27" s="24">
        <f t="shared" si="2"/>
        <v>10</v>
      </c>
    </row>
    <row r="28" spans="1:25" hidden="1" x14ac:dyDescent="0.15">
      <c r="A28" s="53"/>
      <c r="B28" s="61" t="str">
        <f t="shared" si="0"/>
        <v>分数の計算</v>
      </c>
      <c r="C28" s="62"/>
      <c r="D28" s="63"/>
      <c r="E28" s="26">
        <f t="shared" si="1"/>
        <v>87.5</v>
      </c>
      <c r="F28" s="27">
        <f t="shared" si="1"/>
        <v>78.853383458646618</v>
      </c>
      <c r="G28" s="28">
        <f t="shared" si="1"/>
        <v>15</v>
      </c>
      <c r="U28" s="59"/>
      <c r="V28" s="29" t="str">
        <f t="shared" si="2"/>
        <v>分数の計算</v>
      </c>
      <c r="W28" s="26">
        <f t="shared" si="2"/>
        <v>87.5</v>
      </c>
      <c r="X28" s="27">
        <f t="shared" si="2"/>
        <v>78.853383458646618</v>
      </c>
      <c r="Y28" s="28">
        <f t="shared" si="2"/>
        <v>15</v>
      </c>
    </row>
    <row r="29" spans="1:25" hidden="1" x14ac:dyDescent="0.15">
      <c r="A29" s="53"/>
      <c r="B29" s="61" t="str">
        <f t="shared" si="0"/>
        <v>文字の式</v>
      </c>
      <c r="C29" s="62"/>
      <c r="D29" s="63"/>
      <c r="E29" s="26">
        <f t="shared" si="1"/>
        <v>77.564102564102569</v>
      </c>
      <c r="F29" s="27">
        <f t="shared" si="1"/>
        <v>71.077694235588979</v>
      </c>
      <c r="G29" s="28">
        <f t="shared" si="1"/>
        <v>20</v>
      </c>
      <c r="U29" s="59"/>
      <c r="V29" s="29" t="str">
        <f t="shared" si="2"/>
        <v>文字の式</v>
      </c>
      <c r="W29" s="26">
        <f t="shared" si="2"/>
        <v>77.564102564102569</v>
      </c>
      <c r="X29" s="27">
        <f t="shared" si="2"/>
        <v>71.077694235588979</v>
      </c>
      <c r="Y29" s="28">
        <f t="shared" si="2"/>
        <v>20</v>
      </c>
    </row>
    <row r="30" spans="1:25" hidden="1" x14ac:dyDescent="0.15">
      <c r="A30" s="53"/>
      <c r="B30" s="61" t="str">
        <f t="shared" si="0"/>
        <v>面積と体積</v>
      </c>
      <c r="C30" s="62"/>
      <c r="D30" s="63"/>
      <c r="E30" s="26">
        <f t="shared" si="1"/>
        <v>75.641025641025649</v>
      </c>
      <c r="F30" s="27">
        <f t="shared" si="1"/>
        <v>64.143692564745194</v>
      </c>
      <c r="G30" s="28">
        <f t="shared" si="1"/>
        <v>25</v>
      </c>
      <c r="U30" s="59"/>
      <c r="V30" s="29" t="str">
        <f t="shared" si="2"/>
        <v>面積と体積</v>
      </c>
      <c r="W30" s="26">
        <f t="shared" si="2"/>
        <v>75.641025641025649</v>
      </c>
      <c r="X30" s="27">
        <f t="shared" si="2"/>
        <v>64.143692564745194</v>
      </c>
      <c r="Y30" s="28">
        <f t="shared" si="2"/>
        <v>25</v>
      </c>
    </row>
    <row r="31" spans="1:25" hidden="1" x14ac:dyDescent="0.15">
      <c r="A31" s="53"/>
      <c r="B31" s="61" t="str">
        <f t="shared" si="0"/>
        <v>正多角形・合同・立体</v>
      </c>
      <c r="C31" s="62"/>
      <c r="D31" s="63"/>
      <c r="E31" s="26">
        <f t="shared" si="1"/>
        <v>83.65384615384616</v>
      </c>
      <c r="F31" s="27">
        <f t="shared" si="1"/>
        <v>79.216791979949875</v>
      </c>
      <c r="G31" s="28">
        <f t="shared" si="1"/>
        <v>30</v>
      </c>
      <c r="U31" s="59"/>
      <c r="V31" s="29" t="str">
        <f t="shared" si="2"/>
        <v>正多角形・合同・立体</v>
      </c>
      <c r="W31" s="26">
        <f t="shared" si="2"/>
        <v>83.65384615384616</v>
      </c>
      <c r="X31" s="27">
        <f t="shared" si="2"/>
        <v>79.216791979949875</v>
      </c>
      <c r="Y31" s="28">
        <f t="shared" si="2"/>
        <v>30</v>
      </c>
    </row>
    <row r="32" spans="1:25" hidden="1" x14ac:dyDescent="0.15">
      <c r="A32" s="53"/>
      <c r="B32" s="61" t="str">
        <f t="shared" si="0"/>
        <v>対称な図形</v>
      </c>
      <c r="C32" s="62"/>
      <c r="D32" s="63"/>
      <c r="E32" s="26">
        <f t="shared" si="1"/>
        <v>63.247863247863243</v>
      </c>
      <c r="F32" s="27">
        <f t="shared" si="1"/>
        <v>53.007518796992478</v>
      </c>
      <c r="G32" s="28">
        <f t="shared" si="1"/>
        <v>35</v>
      </c>
      <c r="U32" s="59"/>
      <c r="V32" s="29" t="str">
        <f t="shared" si="2"/>
        <v>対称な図形</v>
      </c>
      <c r="W32" s="26">
        <f t="shared" si="2"/>
        <v>63.247863247863243</v>
      </c>
      <c r="X32" s="27">
        <f t="shared" si="2"/>
        <v>53.007518796992478</v>
      </c>
      <c r="Y32" s="28">
        <f t="shared" si="2"/>
        <v>35</v>
      </c>
    </row>
    <row r="33" spans="1:25" hidden="1" x14ac:dyDescent="0.15">
      <c r="A33" s="53"/>
      <c r="B33" s="61" t="str">
        <f t="shared" si="0"/>
        <v>単位量あたりの大きさ・速さ</v>
      </c>
      <c r="C33" s="62"/>
      <c r="D33" s="63"/>
      <c r="E33" s="26">
        <f t="shared" si="1"/>
        <v>83.333333333333343</v>
      </c>
      <c r="F33" s="27">
        <f t="shared" si="1"/>
        <v>76.390977443609032</v>
      </c>
      <c r="G33" s="28">
        <f t="shared" si="1"/>
        <v>40</v>
      </c>
      <c r="U33" s="59"/>
      <c r="V33" s="29" t="str">
        <f t="shared" si="2"/>
        <v>単位量あたりの大きさ・速さ</v>
      </c>
      <c r="W33" s="26">
        <f t="shared" si="2"/>
        <v>83.333333333333343</v>
      </c>
      <c r="X33" s="27">
        <f t="shared" si="2"/>
        <v>76.390977443609032</v>
      </c>
      <c r="Y33" s="28">
        <f t="shared" si="2"/>
        <v>40</v>
      </c>
    </row>
    <row r="34" spans="1:25" hidden="1" x14ac:dyDescent="0.15">
      <c r="A34" s="53"/>
      <c r="B34" s="61" t="str">
        <f t="shared" si="0"/>
        <v>割合・割合のグラフ</v>
      </c>
      <c r="C34" s="62"/>
      <c r="D34" s="63"/>
      <c r="E34" s="26">
        <f t="shared" si="1"/>
        <v>78.84615384615384</v>
      </c>
      <c r="F34" s="27">
        <f t="shared" si="1"/>
        <v>71.954887218045116</v>
      </c>
      <c r="G34" s="28">
        <f t="shared" si="1"/>
        <v>45</v>
      </c>
      <c r="U34" s="59"/>
      <c r="V34" s="29" t="str">
        <f t="shared" si="2"/>
        <v>割合・割合のグラフ</v>
      </c>
      <c r="W34" s="26">
        <f t="shared" si="2"/>
        <v>78.84615384615384</v>
      </c>
      <c r="X34" s="27">
        <f t="shared" si="2"/>
        <v>71.954887218045116</v>
      </c>
      <c r="Y34" s="28">
        <f t="shared" si="2"/>
        <v>45</v>
      </c>
    </row>
    <row r="35" spans="1:25" hidden="1" x14ac:dyDescent="0.15">
      <c r="A35" s="53"/>
      <c r="B35" s="61" t="str">
        <f t="shared" si="0"/>
        <v>平均・データの見方</v>
      </c>
      <c r="C35" s="62"/>
      <c r="D35" s="63"/>
      <c r="E35" s="26">
        <f t="shared" si="1"/>
        <v>82.692307692307693</v>
      </c>
      <c r="F35" s="27">
        <f t="shared" si="1"/>
        <v>71.449456975772762</v>
      </c>
      <c r="G35" s="28">
        <f t="shared" si="1"/>
        <v>50</v>
      </c>
      <c r="U35" s="59"/>
      <c r="V35" s="29" t="str">
        <f t="shared" si="2"/>
        <v>平均・データの見方</v>
      </c>
      <c r="W35" s="26">
        <f t="shared" si="2"/>
        <v>82.692307692307693</v>
      </c>
      <c r="X35" s="27">
        <f t="shared" si="2"/>
        <v>71.449456975772762</v>
      </c>
      <c r="Y35" s="28">
        <f t="shared" si="2"/>
        <v>50</v>
      </c>
    </row>
    <row r="36" spans="1:25" hidden="1" x14ac:dyDescent="0.15">
      <c r="A36" s="54"/>
      <c r="B36" s="45" t="str">
        <f t="shared" si="0"/>
        <v/>
      </c>
      <c r="C36" s="46"/>
      <c r="D36" s="47"/>
      <c r="E36" s="30" t="str">
        <f t="shared" si="1"/>
        <v/>
      </c>
      <c r="F36" s="31" t="str">
        <f t="shared" si="1"/>
        <v/>
      </c>
      <c r="G36" s="32" t="str">
        <f t="shared" si="1"/>
        <v/>
      </c>
      <c r="U36" s="60"/>
      <c r="V36" s="33" t="str">
        <f t="shared" si="2"/>
        <v/>
      </c>
      <c r="W36" s="30" t="str">
        <f t="shared" si="2"/>
        <v/>
      </c>
      <c r="X36" s="31" t="str">
        <f t="shared" si="2"/>
        <v/>
      </c>
      <c r="Y36" s="32" t="str">
        <f t="shared" si="2"/>
        <v/>
      </c>
    </row>
    <row r="37" spans="1:25" x14ac:dyDescent="0.15">
      <c r="A37" s="52" t="s">
        <v>6</v>
      </c>
      <c r="B37" s="64" t="str">
        <f t="shared" si="0"/>
        <v>数と計算</v>
      </c>
      <c r="C37" s="65"/>
      <c r="D37" s="66"/>
      <c r="E37" s="22">
        <f t="shared" si="1"/>
        <v>82.948717948717942</v>
      </c>
      <c r="F37" s="23">
        <f t="shared" si="1"/>
        <v>75.130325814536349</v>
      </c>
      <c r="G37" s="24">
        <f t="shared" si="1"/>
        <v>75.754176775940252</v>
      </c>
      <c r="U37" s="52" t="s">
        <v>6</v>
      </c>
      <c r="V37" s="25" t="str">
        <f t="shared" si="2"/>
        <v>数と計算</v>
      </c>
      <c r="W37" s="22">
        <f t="shared" si="2"/>
        <v>82.948717948717942</v>
      </c>
      <c r="X37" s="23">
        <f t="shared" si="2"/>
        <v>75.130325814536349</v>
      </c>
      <c r="Y37" s="24">
        <f t="shared" si="2"/>
        <v>75.754176775940252</v>
      </c>
    </row>
    <row r="38" spans="1:25" x14ac:dyDescent="0.15">
      <c r="A38" s="53"/>
      <c r="B38" s="61" t="str">
        <f t="shared" si="0"/>
        <v>図形</v>
      </c>
      <c r="C38" s="62"/>
      <c r="D38" s="63"/>
      <c r="E38" s="26">
        <f t="shared" si="1"/>
        <v>75.128205128205124</v>
      </c>
      <c r="F38" s="27">
        <f t="shared" si="1"/>
        <v>66.832080200501252</v>
      </c>
      <c r="G38" s="28">
        <f t="shared" si="1"/>
        <v>68.275877072111399</v>
      </c>
      <c r="U38" s="53"/>
      <c r="V38" s="29" t="str">
        <f t="shared" si="2"/>
        <v>図形</v>
      </c>
      <c r="W38" s="26">
        <f t="shared" si="2"/>
        <v>75.128205128205124</v>
      </c>
      <c r="X38" s="27">
        <f t="shared" si="2"/>
        <v>66.832080200501252</v>
      </c>
      <c r="Y38" s="28">
        <f t="shared" si="2"/>
        <v>68.275877072111399</v>
      </c>
    </row>
    <row r="39" spans="1:25" x14ac:dyDescent="0.15">
      <c r="A39" s="53"/>
      <c r="B39" s="61" t="str">
        <f t="shared" si="0"/>
        <v>変化と関係</v>
      </c>
      <c r="C39" s="62"/>
      <c r="D39" s="63"/>
      <c r="E39" s="26">
        <f t="shared" si="1"/>
        <v>78.632478632478637</v>
      </c>
      <c r="F39" s="27">
        <f t="shared" si="1"/>
        <v>68.847117794486223</v>
      </c>
      <c r="G39" s="28">
        <f t="shared" si="1"/>
        <v>65.036356468425012</v>
      </c>
      <c r="U39" s="53"/>
      <c r="V39" s="29" t="str">
        <f t="shared" si="2"/>
        <v>変化と関係</v>
      </c>
      <c r="W39" s="26">
        <f t="shared" si="2"/>
        <v>78.632478632478637</v>
      </c>
      <c r="X39" s="27">
        <f t="shared" si="2"/>
        <v>68.847117794486223</v>
      </c>
      <c r="Y39" s="28">
        <f t="shared" si="2"/>
        <v>65.036356468425012</v>
      </c>
    </row>
    <row r="40" spans="1:25" x14ac:dyDescent="0.15">
      <c r="A40" s="53"/>
      <c r="B40" s="61" t="str">
        <f t="shared" si="0"/>
        <v>データの活用</v>
      </c>
      <c r="C40" s="62"/>
      <c r="D40" s="63"/>
      <c r="E40" s="26">
        <f t="shared" si="1"/>
        <v>83.516483516483518</v>
      </c>
      <c r="F40" s="27">
        <f t="shared" si="1"/>
        <v>74.121016827783748</v>
      </c>
      <c r="G40" s="28">
        <f t="shared" si="1"/>
        <v>63.628426796738793</v>
      </c>
      <c r="U40" s="53"/>
      <c r="V40" s="29" t="str">
        <f t="shared" si="2"/>
        <v>データの活用</v>
      </c>
      <c r="W40" s="26">
        <f t="shared" si="2"/>
        <v>83.516483516483518</v>
      </c>
      <c r="X40" s="27">
        <f t="shared" si="2"/>
        <v>74.121016827783748</v>
      </c>
      <c r="Y40" s="28">
        <f t="shared" si="2"/>
        <v>63.628426796738793</v>
      </c>
    </row>
    <row r="41" spans="1:25" x14ac:dyDescent="0.15">
      <c r="A41" s="53"/>
      <c r="B41" s="61" t="str">
        <f t="shared" si="0"/>
        <v/>
      </c>
      <c r="C41" s="62"/>
      <c r="D41" s="63"/>
      <c r="E41" s="26" t="str">
        <f t="shared" si="1"/>
        <v/>
      </c>
      <c r="F41" s="27" t="str">
        <f t="shared" si="1"/>
        <v/>
      </c>
      <c r="G41" s="28" t="str">
        <f t="shared" si="1"/>
        <v/>
      </c>
      <c r="I41" s="34"/>
      <c r="U41" s="53"/>
      <c r="V41" s="29" t="str">
        <f t="shared" si="2"/>
        <v/>
      </c>
      <c r="W41" s="26" t="str">
        <f t="shared" si="2"/>
        <v/>
      </c>
      <c r="X41" s="27" t="str">
        <f t="shared" si="2"/>
        <v/>
      </c>
      <c r="Y41" s="28" t="str">
        <f t="shared" si="2"/>
        <v/>
      </c>
    </row>
    <row r="42" spans="1:25" x14ac:dyDescent="0.15">
      <c r="A42" s="54"/>
      <c r="B42" s="45" t="str">
        <f t="shared" si="0"/>
        <v/>
      </c>
      <c r="C42" s="46"/>
      <c r="D42" s="47"/>
      <c r="E42" s="30" t="str">
        <f t="shared" si="1"/>
        <v/>
      </c>
      <c r="F42" s="31" t="str">
        <f t="shared" si="1"/>
        <v/>
      </c>
      <c r="G42" s="32" t="str">
        <f t="shared" si="1"/>
        <v/>
      </c>
      <c r="U42" s="54"/>
      <c r="V42" s="33" t="str">
        <f t="shared" si="2"/>
        <v/>
      </c>
      <c r="W42" s="30" t="str">
        <f t="shared" si="2"/>
        <v/>
      </c>
      <c r="X42" s="31" t="str">
        <f t="shared" si="2"/>
        <v/>
      </c>
      <c r="Y42" s="32" t="str">
        <f t="shared" si="2"/>
        <v/>
      </c>
    </row>
    <row r="43" spans="1:25" x14ac:dyDescent="0.15">
      <c r="A43" s="52" t="s">
        <v>7</v>
      </c>
      <c r="B43" s="64" t="str">
        <f t="shared" si="0"/>
        <v>知識・技能</v>
      </c>
      <c r="C43" s="65"/>
      <c r="D43" s="66"/>
      <c r="E43" s="22">
        <f t="shared" si="1"/>
        <v>83.974358974358978</v>
      </c>
      <c r="F43" s="23">
        <f t="shared" si="1"/>
        <v>76.060606060606062</v>
      </c>
      <c r="G43" s="24">
        <f t="shared" si="1"/>
        <v>75.782191705010291</v>
      </c>
      <c r="U43" s="52" t="s">
        <v>7</v>
      </c>
      <c r="V43" s="25" t="str">
        <f t="shared" ref="V43:Y47" si="3">IF(V116&lt;&gt;"",V116,"")</f>
        <v>知識・技能</v>
      </c>
      <c r="W43" s="22">
        <f t="shared" si="3"/>
        <v>83.974358974358978</v>
      </c>
      <c r="X43" s="23">
        <f t="shared" si="3"/>
        <v>76.060606060606062</v>
      </c>
      <c r="Y43" s="24">
        <f t="shared" si="3"/>
        <v>75.782191705010291</v>
      </c>
    </row>
    <row r="44" spans="1:25" x14ac:dyDescent="0.15">
      <c r="A44" s="53"/>
      <c r="B44" s="61" t="str">
        <f t="shared" si="0"/>
        <v>思考・判断・表現</v>
      </c>
      <c r="C44" s="62"/>
      <c r="D44" s="63"/>
      <c r="E44" s="26">
        <f t="shared" si="1"/>
        <v>69.230769230769226</v>
      </c>
      <c r="F44" s="27">
        <f t="shared" si="1"/>
        <v>58.959899749373434</v>
      </c>
      <c r="G44" s="28">
        <f t="shared" si="1"/>
        <v>51.700047244092097</v>
      </c>
      <c r="U44" s="53"/>
      <c r="V44" s="29" t="str">
        <f t="shared" si="3"/>
        <v>思考・判断・表現</v>
      </c>
      <c r="W44" s="26">
        <f t="shared" si="3"/>
        <v>69.230769230769226</v>
      </c>
      <c r="X44" s="27">
        <f t="shared" si="3"/>
        <v>58.959899749373434</v>
      </c>
      <c r="Y44" s="28">
        <f t="shared" si="3"/>
        <v>51.700047244092097</v>
      </c>
    </row>
    <row r="45" spans="1:25" x14ac:dyDescent="0.15">
      <c r="A45" s="53"/>
      <c r="B45" s="61" t="str">
        <f t="shared" si="0"/>
        <v/>
      </c>
      <c r="C45" s="62"/>
      <c r="D45" s="63"/>
      <c r="E45" s="26" t="str">
        <f t="shared" si="1"/>
        <v/>
      </c>
      <c r="F45" s="27" t="str">
        <f t="shared" si="1"/>
        <v/>
      </c>
      <c r="G45" s="28" t="str">
        <f t="shared" si="1"/>
        <v/>
      </c>
      <c r="U45" s="53"/>
      <c r="V45" s="29" t="str">
        <f t="shared" si="3"/>
        <v/>
      </c>
      <c r="W45" s="26" t="str">
        <f t="shared" si="3"/>
        <v/>
      </c>
      <c r="X45" s="27" t="str">
        <f t="shared" si="3"/>
        <v/>
      </c>
      <c r="Y45" s="28" t="str">
        <f t="shared" si="3"/>
        <v/>
      </c>
    </row>
    <row r="46" spans="1:25" x14ac:dyDescent="0.15">
      <c r="A46" s="53"/>
      <c r="B46" s="61" t="str">
        <f t="shared" si="0"/>
        <v/>
      </c>
      <c r="C46" s="62"/>
      <c r="D46" s="63"/>
      <c r="E46" s="26" t="str">
        <f t="shared" si="1"/>
        <v/>
      </c>
      <c r="F46" s="27" t="str">
        <f t="shared" si="1"/>
        <v/>
      </c>
      <c r="G46" s="28" t="str">
        <f t="shared" si="1"/>
        <v/>
      </c>
      <c r="U46" s="53"/>
      <c r="V46" s="29" t="str">
        <f t="shared" si="3"/>
        <v/>
      </c>
      <c r="W46" s="26" t="str">
        <f t="shared" si="3"/>
        <v/>
      </c>
      <c r="X46" s="27" t="str">
        <f t="shared" si="3"/>
        <v/>
      </c>
      <c r="Y46" s="28" t="str">
        <f t="shared" si="3"/>
        <v/>
      </c>
    </row>
    <row r="47" spans="1:25" x14ac:dyDescent="0.15">
      <c r="A47" s="54"/>
      <c r="B47" s="45" t="str">
        <f t="shared" si="0"/>
        <v/>
      </c>
      <c r="C47" s="46"/>
      <c r="D47" s="47"/>
      <c r="E47" s="30" t="str">
        <f t="shared" si="1"/>
        <v/>
      </c>
      <c r="F47" s="31" t="str">
        <f t="shared" si="1"/>
        <v/>
      </c>
      <c r="G47" s="32" t="str">
        <f t="shared" si="1"/>
        <v/>
      </c>
      <c r="U47" s="54"/>
      <c r="V47" s="33" t="str">
        <f t="shared" si="3"/>
        <v/>
      </c>
      <c r="W47" s="30" t="str">
        <f t="shared" si="3"/>
        <v/>
      </c>
      <c r="X47" s="31" t="str">
        <f t="shared" si="3"/>
        <v/>
      </c>
      <c r="Y47" s="32" t="str">
        <f t="shared" si="3"/>
        <v/>
      </c>
    </row>
    <row r="48" spans="1:25" ht="4.5" customHeight="1" x14ac:dyDescent="0.15">
      <c r="A48" s="67" t="s">
        <v>8</v>
      </c>
      <c r="B48" s="67"/>
      <c r="C48" s="67"/>
      <c r="D48" s="67"/>
      <c r="E48" s="67"/>
      <c r="F48" s="67"/>
      <c r="G48" s="67"/>
      <c r="H48" s="67"/>
      <c r="I48" s="67"/>
      <c r="J48" s="67"/>
      <c r="K48" s="67"/>
      <c r="L48" s="67"/>
      <c r="M48" s="67"/>
      <c r="N48" s="67"/>
      <c r="O48" s="67"/>
      <c r="P48" s="67"/>
    </row>
    <row r="49" spans="1:19" ht="4.5" customHeight="1" x14ac:dyDescent="0.15">
      <c r="A49" s="67"/>
      <c r="B49" s="67"/>
      <c r="C49" s="67"/>
      <c r="D49" s="67"/>
      <c r="E49" s="67"/>
      <c r="F49" s="67"/>
      <c r="G49" s="67"/>
      <c r="H49" s="67"/>
      <c r="I49" s="67"/>
      <c r="J49" s="67"/>
      <c r="K49" s="67"/>
      <c r="L49" s="67"/>
      <c r="M49" s="67"/>
      <c r="N49" s="67"/>
      <c r="O49" s="67"/>
      <c r="P49" s="67"/>
    </row>
    <row r="50" spans="1:19" ht="4.5" customHeight="1" x14ac:dyDescent="0.15">
      <c r="A50" s="67"/>
      <c r="B50" s="67"/>
      <c r="C50" s="67"/>
      <c r="D50" s="67"/>
      <c r="E50" s="67"/>
      <c r="F50" s="67"/>
      <c r="G50" s="67"/>
      <c r="H50" s="67"/>
      <c r="I50" s="67"/>
      <c r="J50" s="67"/>
      <c r="K50" s="67"/>
      <c r="L50" s="67"/>
      <c r="M50" s="67"/>
      <c r="N50" s="67"/>
      <c r="O50" s="67"/>
      <c r="P50" s="67"/>
    </row>
    <row r="51" spans="1:19" ht="4.5" customHeight="1" x14ac:dyDescent="0.15">
      <c r="A51" s="67"/>
      <c r="B51" s="67"/>
      <c r="C51" s="67"/>
      <c r="D51" s="67"/>
      <c r="E51" s="67"/>
      <c r="F51" s="67"/>
      <c r="G51" s="67"/>
      <c r="H51" s="67"/>
      <c r="I51" s="67"/>
      <c r="J51" s="67"/>
      <c r="K51" s="67"/>
      <c r="L51" s="67"/>
      <c r="M51" s="67"/>
      <c r="N51" s="67"/>
      <c r="O51" s="67"/>
      <c r="P51" s="67"/>
    </row>
    <row r="52" spans="1:19" ht="4.5" customHeight="1" x14ac:dyDescent="0.15">
      <c r="A52" s="67"/>
      <c r="B52" s="67"/>
      <c r="C52" s="67"/>
      <c r="D52" s="67"/>
      <c r="E52" s="67"/>
      <c r="F52" s="67"/>
      <c r="G52" s="67"/>
      <c r="H52" s="67"/>
      <c r="I52" s="67"/>
      <c r="J52" s="67"/>
      <c r="K52" s="67"/>
      <c r="L52" s="67"/>
      <c r="M52" s="67"/>
      <c r="N52" s="67"/>
      <c r="O52" s="67"/>
      <c r="P52" s="67"/>
    </row>
    <row r="53" spans="1:19" ht="17.25" customHeight="1" x14ac:dyDescent="0.15">
      <c r="A53" s="5" t="s">
        <v>9</v>
      </c>
      <c r="B53" s="5"/>
      <c r="C53" s="5"/>
      <c r="H53" s="35"/>
      <c r="P53" s="36" t="s">
        <v>10</v>
      </c>
    </row>
    <row r="54" spans="1:19" ht="18.75" customHeight="1" x14ac:dyDescent="0.15">
      <c r="A54" s="68" t="s">
        <v>11</v>
      </c>
      <c r="B54" s="68"/>
      <c r="C54" s="68"/>
      <c r="D54" s="68" t="s">
        <v>12</v>
      </c>
      <c r="E54" s="68"/>
      <c r="F54" s="68"/>
      <c r="G54" s="68"/>
      <c r="H54" s="68"/>
      <c r="I54" s="68" t="s">
        <v>13</v>
      </c>
      <c r="J54" s="68"/>
      <c r="K54" s="68"/>
      <c r="L54" s="68"/>
      <c r="M54" s="68"/>
      <c r="N54" s="68"/>
      <c r="O54" s="68"/>
      <c r="P54" s="68"/>
    </row>
    <row r="55" spans="1:19" ht="97.5" hidden="1" customHeight="1" x14ac:dyDescent="0.15">
      <c r="A55" s="69" t="str">
        <f t="shared" ref="A55:A74" si="4">IF(V27&lt;&gt;"",V27,"")</f>
        <v>小数の計算</v>
      </c>
      <c r="B55" s="69"/>
      <c r="C55" s="69"/>
      <c r="D55" s="70"/>
      <c r="E55" s="70"/>
      <c r="F55" s="70"/>
      <c r="G55" s="70"/>
      <c r="H55" s="70"/>
      <c r="I55" s="70"/>
      <c r="J55" s="70"/>
      <c r="K55" s="70"/>
      <c r="L55" s="70"/>
      <c r="M55" s="70"/>
      <c r="N55" s="70"/>
      <c r="O55" s="70"/>
      <c r="P55" s="70"/>
      <c r="S55" s="37">
        <f t="shared" ref="S55:S74" si="5">LEN(V100)</f>
        <v>5</v>
      </c>
    </row>
    <row r="56" spans="1:19" ht="97.5" hidden="1" customHeight="1" x14ac:dyDescent="0.15">
      <c r="A56" s="69" t="str">
        <f t="shared" si="4"/>
        <v>分数の計算</v>
      </c>
      <c r="B56" s="69"/>
      <c r="C56" s="69"/>
      <c r="D56" s="70"/>
      <c r="E56" s="70"/>
      <c r="F56" s="70"/>
      <c r="G56" s="70"/>
      <c r="H56" s="70"/>
      <c r="I56" s="70"/>
      <c r="J56" s="70"/>
      <c r="K56" s="70"/>
      <c r="L56" s="70"/>
      <c r="M56" s="70"/>
      <c r="N56" s="70"/>
      <c r="O56" s="70"/>
      <c r="P56" s="70"/>
      <c r="S56" s="37">
        <f t="shared" si="5"/>
        <v>5</v>
      </c>
    </row>
    <row r="57" spans="1:19" ht="97.5" hidden="1" customHeight="1" x14ac:dyDescent="0.15">
      <c r="A57" s="69" t="str">
        <f t="shared" si="4"/>
        <v>文字の式</v>
      </c>
      <c r="B57" s="69"/>
      <c r="C57" s="69"/>
      <c r="D57" s="70"/>
      <c r="E57" s="70"/>
      <c r="F57" s="70"/>
      <c r="G57" s="70"/>
      <c r="H57" s="70"/>
      <c r="I57" s="70"/>
      <c r="J57" s="70"/>
      <c r="K57" s="70"/>
      <c r="L57" s="70"/>
      <c r="M57" s="70"/>
      <c r="N57" s="70"/>
      <c r="O57" s="70"/>
      <c r="P57" s="70"/>
      <c r="S57" s="37">
        <f t="shared" si="5"/>
        <v>4</v>
      </c>
    </row>
    <row r="58" spans="1:19" ht="97.5" hidden="1" customHeight="1" x14ac:dyDescent="0.15">
      <c r="A58" s="69" t="str">
        <f t="shared" si="4"/>
        <v>面積と体積</v>
      </c>
      <c r="B58" s="69"/>
      <c r="C58" s="69"/>
      <c r="D58" s="70"/>
      <c r="E58" s="70"/>
      <c r="F58" s="70"/>
      <c r="G58" s="70"/>
      <c r="H58" s="70"/>
      <c r="I58" s="70"/>
      <c r="J58" s="70"/>
      <c r="K58" s="70"/>
      <c r="L58" s="70"/>
      <c r="M58" s="70"/>
      <c r="N58" s="70"/>
      <c r="O58" s="70"/>
      <c r="P58" s="70"/>
      <c r="S58" s="37">
        <f t="shared" si="5"/>
        <v>5</v>
      </c>
    </row>
    <row r="59" spans="1:19" ht="97.5" hidden="1" customHeight="1" x14ac:dyDescent="0.15">
      <c r="A59" s="69" t="str">
        <f t="shared" si="4"/>
        <v>正多角形・合同・立体</v>
      </c>
      <c r="B59" s="69"/>
      <c r="C59" s="69"/>
      <c r="D59" s="70"/>
      <c r="E59" s="70"/>
      <c r="F59" s="70"/>
      <c r="G59" s="70"/>
      <c r="H59" s="70"/>
      <c r="I59" s="70"/>
      <c r="J59" s="70"/>
      <c r="K59" s="70"/>
      <c r="L59" s="70"/>
      <c r="M59" s="70"/>
      <c r="N59" s="70"/>
      <c r="O59" s="70"/>
      <c r="P59" s="70"/>
      <c r="S59" s="37">
        <f t="shared" si="5"/>
        <v>10</v>
      </c>
    </row>
    <row r="60" spans="1:19" ht="97.5" hidden="1" customHeight="1" x14ac:dyDescent="0.15">
      <c r="A60" s="69" t="str">
        <f t="shared" si="4"/>
        <v>対称な図形</v>
      </c>
      <c r="B60" s="69"/>
      <c r="C60" s="69"/>
      <c r="D60" s="70"/>
      <c r="E60" s="70"/>
      <c r="F60" s="70"/>
      <c r="G60" s="70"/>
      <c r="H60" s="70"/>
      <c r="I60" s="70"/>
      <c r="J60" s="70"/>
      <c r="K60" s="70"/>
      <c r="L60" s="70"/>
      <c r="M60" s="70"/>
      <c r="N60" s="70"/>
      <c r="O60" s="70"/>
      <c r="P60" s="70"/>
      <c r="S60" s="37">
        <f t="shared" si="5"/>
        <v>5</v>
      </c>
    </row>
    <row r="61" spans="1:19" ht="97.5" hidden="1" customHeight="1" x14ac:dyDescent="0.15">
      <c r="A61" s="69" t="str">
        <f t="shared" si="4"/>
        <v>単位量あたりの大きさ・速さ</v>
      </c>
      <c r="B61" s="69"/>
      <c r="C61" s="69"/>
      <c r="D61" s="70"/>
      <c r="E61" s="70"/>
      <c r="F61" s="70"/>
      <c r="G61" s="70"/>
      <c r="H61" s="70"/>
      <c r="I61" s="70"/>
      <c r="J61" s="70"/>
      <c r="K61" s="70"/>
      <c r="L61" s="70"/>
      <c r="M61" s="70"/>
      <c r="N61" s="70"/>
      <c r="O61" s="70"/>
      <c r="P61" s="70"/>
      <c r="S61" s="37">
        <f t="shared" si="5"/>
        <v>13</v>
      </c>
    </row>
    <row r="62" spans="1:19" ht="97.5" hidden="1" customHeight="1" x14ac:dyDescent="0.15">
      <c r="A62" s="69" t="str">
        <f t="shared" si="4"/>
        <v>割合・割合のグラフ</v>
      </c>
      <c r="B62" s="69"/>
      <c r="C62" s="69"/>
      <c r="D62" s="70"/>
      <c r="E62" s="70"/>
      <c r="F62" s="70"/>
      <c r="G62" s="70"/>
      <c r="H62" s="70"/>
      <c r="I62" s="70"/>
      <c r="J62" s="70"/>
      <c r="K62" s="70"/>
      <c r="L62" s="70"/>
      <c r="M62" s="70"/>
      <c r="N62" s="70"/>
      <c r="O62" s="70"/>
      <c r="P62" s="70"/>
      <c r="S62" s="37">
        <f t="shared" si="5"/>
        <v>9</v>
      </c>
    </row>
    <row r="63" spans="1:19" ht="97.5" hidden="1" customHeight="1" x14ac:dyDescent="0.15">
      <c r="A63" s="69" t="str">
        <f t="shared" si="4"/>
        <v>平均・データの見方</v>
      </c>
      <c r="B63" s="69"/>
      <c r="C63" s="69"/>
      <c r="D63" s="70"/>
      <c r="E63" s="70"/>
      <c r="F63" s="70"/>
      <c r="G63" s="70"/>
      <c r="H63" s="70"/>
      <c r="I63" s="70"/>
      <c r="J63" s="70"/>
      <c r="K63" s="70"/>
      <c r="L63" s="70"/>
      <c r="M63" s="70"/>
      <c r="N63" s="70"/>
      <c r="O63" s="70"/>
      <c r="P63" s="70"/>
      <c r="S63" s="37">
        <f t="shared" si="5"/>
        <v>9</v>
      </c>
    </row>
    <row r="64" spans="1:19" ht="97.5" hidden="1" customHeight="1" x14ac:dyDescent="0.15">
      <c r="A64" s="69" t="str">
        <f t="shared" si="4"/>
        <v/>
      </c>
      <c r="B64" s="69"/>
      <c r="C64" s="69"/>
      <c r="D64" s="70"/>
      <c r="E64" s="70"/>
      <c r="F64" s="70"/>
      <c r="G64" s="70"/>
      <c r="H64" s="70"/>
      <c r="I64" s="70"/>
      <c r="J64" s="70"/>
      <c r="K64" s="70"/>
      <c r="L64" s="70"/>
      <c r="M64" s="70"/>
      <c r="N64" s="70"/>
      <c r="O64" s="70"/>
      <c r="P64" s="70"/>
      <c r="S64" s="37">
        <f t="shared" si="5"/>
        <v>0</v>
      </c>
    </row>
    <row r="65" spans="1:21" ht="97.5" customHeight="1" x14ac:dyDescent="0.15">
      <c r="A65" s="69" t="str">
        <f t="shared" si="4"/>
        <v>数と計算</v>
      </c>
      <c r="B65" s="69"/>
      <c r="C65" s="69"/>
      <c r="D65" s="70" t="s">
        <v>34</v>
      </c>
      <c r="E65" s="70"/>
      <c r="F65" s="70"/>
      <c r="G65" s="70"/>
      <c r="H65" s="70"/>
      <c r="I65" s="70" t="s">
        <v>35</v>
      </c>
      <c r="J65" s="70"/>
      <c r="K65" s="70"/>
      <c r="L65" s="70"/>
      <c r="M65" s="70"/>
      <c r="N65" s="70"/>
      <c r="O65" s="70"/>
      <c r="P65" s="70"/>
      <c r="S65" s="37">
        <f t="shared" si="5"/>
        <v>4</v>
      </c>
    </row>
    <row r="66" spans="1:21" ht="97.5" customHeight="1" x14ac:dyDescent="0.15">
      <c r="A66" s="69" t="str">
        <f t="shared" si="4"/>
        <v>図形</v>
      </c>
      <c r="B66" s="69"/>
      <c r="C66" s="69"/>
      <c r="D66" s="70" t="s">
        <v>36</v>
      </c>
      <c r="E66" s="70"/>
      <c r="F66" s="70"/>
      <c r="G66" s="70"/>
      <c r="H66" s="70"/>
      <c r="I66" s="70" t="s">
        <v>37</v>
      </c>
      <c r="J66" s="70"/>
      <c r="K66" s="70"/>
      <c r="L66" s="70"/>
      <c r="M66" s="70"/>
      <c r="N66" s="70"/>
      <c r="O66" s="70"/>
      <c r="P66" s="70"/>
      <c r="S66" s="37">
        <f t="shared" si="5"/>
        <v>2</v>
      </c>
    </row>
    <row r="67" spans="1:21" ht="97.5" customHeight="1" x14ac:dyDescent="0.15">
      <c r="A67" s="69" t="str">
        <f t="shared" si="4"/>
        <v>変化と関係</v>
      </c>
      <c r="B67" s="69"/>
      <c r="C67" s="69"/>
      <c r="D67" s="73" t="s">
        <v>38</v>
      </c>
      <c r="E67" s="70"/>
      <c r="F67" s="70"/>
      <c r="G67" s="70"/>
      <c r="H67" s="70"/>
      <c r="I67" s="70" t="s">
        <v>39</v>
      </c>
      <c r="J67" s="70"/>
      <c r="K67" s="70"/>
      <c r="L67" s="70"/>
      <c r="M67" s="70"/>
      <c r="N67" s="70"/>
      <c r="O67" s="70"/>
      <c r="P67" s="70"/>
      <c r="S67" s="37">
        <f t="shared" si="5"/>
        <v>5</v>
      </c>
    </row>
    <row r="68" spans="1:21" ht="97.5" customHeight="1" x14ac:dyDescent="0.15">
      <c r="A68" s="69" t="str">
        <f t="shared" si="4"/>
        <v>データの活用</v>
      </c>
      <c r="B68" s="69"/>
      <c r="C68" s="69"/>
      <c r="D68" s="73" t="s">
        <v>40</v>
      </c>
      <c r="E68" s="70"/>
      <c r="F68" s="70"/>
      <c r="G68" s="70"/>
      <c r="H68" s="70"/>
      <c r="I68" s="70" t="s">
        <v>41</v>
      </c>
      <c r="J68" s="70"/>
      <c r="K68" s="70"/>
      <c r="L68" s="70"/>
      <c r="M68" s="70"/>
      <c r="N68" s="70"/>
      <c r="O68" s="70"/>
      <c r="P68" s="70"/>
      <c r="S68" s="37">
        <f t="shared" si="5"/>
        <v>6</v>
      </c>
    </row>
    <row r="69" spans="1:21" ht="97.5" customHeight="1" x14ac:dyDescent="0.15">
      <c r="A69" s="69" t="str">
        <f t="shared" si="4"/>
        <v/>
      </c>
      <c r="B69" s="69"/>
      <c r="C69" s="69"/>
      <c r="D69" s="70"/>
      <c r="E69" s="70"/>
      <c r="F69" s="70"/>
      <c r="G69" s="70"/>
      <c r="H69" s="70"/>
      <c r="I69" s="70"/>
      <c r="J69" s="70"/>
      <c r="K69" s="70"/>
      <c r="L69" s="70"/>
      <c r="M69" s="70"/>
      <c r="N69" s="70"/>
      <c r="O69" s="70"/>
      <c r="P69" s="70"/>
      <c r="S69" s="37">
        <f t="shared" si="5"/>
        <v>0</v>
      </c>
    </row>
    <row r="70" spans="1:21" ht="97.5" customHeight="1" x14ac:dyDescent="0.15">
      <c r="A70" s="69" t="str">
        <f t="shared" si="4"/>
        <v/>
      </c>
      <c r="B70" s="69"/>
      <c r="C70" s="69"/>
      <c r="D70" s="70"/>
      <c r="E70" s="70"/>
      <c r="F70" s="70"/>
      <c r="G70" s="70"/>
      <c r="H70" s="70"/>
      <c r="I70" s="70"/>
      <c r="J70" s="70"/>
      <c r="K70" s="70"/>
      <c r="L70" s="70"/>
      <c r="M70" s="70"/>
      <c r="N70" s="70"/>
      <c r="O70" s="70"/>
      <c r="P70" s="70"/>
      <c r="S70" s="37">
        <f t="shared" si="5"/>
        <v>0</v>
      </c>
    </row>
    <row r="71" spans="1:21" ht="97.5" hidden="1" customHeight="1" x14ac:dyDescent="0.15">
      <c r="A71" s="71" t="str">
        <f t="shared" si="4"/>
        <v>知識・技能</v>
      </c>
      <c r="B71" s="71"/>
      <c r="C71" s="71"/>
      <c r="D71" s="72"/>
      <c r="E71" s="72"/>
      <c r="F71" s="72"/>
      <c r="G71" s="72"/>
      <c r="H71" s="72"/>
      <c r="I71" s="72"/>
      <c r="J71" s="72"/>
      <c r="K71" s="72"/>
      <c r="L71" s="72"/>
      <c r="M71" s="72"/>
      <c r="N71" s="72"/>
      <c r="O71" s="72"/>
      <c r="P71" s="72"/>
      <c r="S71" s="37">
        <f t="shared" si="5"/>
        <v>5</v>
      </c>
    </row>
    <row r="72" spans="1:21" ht="97.5" hidden="1" customHeight="1" x14ac:dyDescent="0.15">
      <c r="A72" s="71" t="str">
        <f t="shared" si="4"/>
        <v>思考・判断・表現</v>
      </c>
      <c r="B72" s="71"/>
      <c r="C72" s="71"/>
      <c r="D72" s="72"/>
      <c r="E72" s="72"/>
      <c r="F72" s="72"/>
      <c r="G72" s="72"/>
      <c r="H72" s="72"/>
      <c r="I72" s="72"/>
      <c r="J72" s="72"/>
      <c r="K72" s="72"/>
      <c r="L72" s="72"/>
      <c r="M72" s="72"/>
      <c r="N72" s="72"/>
      <c r="O72" s="72"/>
      <c r="P72" s="72"/>
      <c r="S72" s="37">
        <f t="shared" si="5"/>
        <v>8</v>
      </c>
    </row>
    <row r="73" spans="1:21" ht="97.5" hidden="1" customHeight="1" x14ac:dyDescent="0.15">
      <c r="A73" s="71" t="str">
        <f t="shared" si="4"/>
        <v/>
      </c>
      <c r="B73" s="71"/>
      <c r="C73" s="71"/>
      <c r="D73" s="72"/>
      <c r="E73" s="72"/>
      <c r="F73" s="72"/>
      <c r="G73" s="72"/>
      <c r="H73" s="72"/>
      <c r="I73" s="72"/>
      <c r="J73" s="72"/>
      <c r="K73" s="72"/>
      <c r="L73" s="72"/>
      <c r="M73" s="72"/>
      <c r="N73" s="72"/>
      <c r="O73" s="72"/>
      <c r="P73" s="72"/>
      <c r="S73" s="37">
        <f t="shared" si="5"/>
        <v>0</v>
      </c>
    </row>
    <row r="74" spans="1:21" ht="97.5" hidden="1" customHeight="1" x14ac:dyDescent="0.15">
      <c r="A74" s="71" t="str">
        <f t="shared" si="4"/>
        <v/>
      </c>
      <c r="B74" s="71"/>
      <c r="C74" s="71"/>
      <c r="D74" s="72"/>
      <c r="E74" s="72"/>
      <c r="F74" s="72"/>
      <c r="G74" s="72"/>
      <c r="H74" s="72"/>
      <c r="I74" s="72"/>
      <c r="J74" s="72"/>
      <c r="K74" s="72"/>
      <c r="L74" s="72"/>
      <c r="M74" s="72"/>
      <c r="N74" s="72"/>
      <c r="O74" s="72"/>
      <c r="P74" s="72"/>
      <c r="S74" s="37">
        <f t="shared" si="5"/>
        <v>0</v>
      </c>
    </row>
    <row r="75" spans="1:21" ht="26.25" customHeight="1" x14ac:dyDescent="0.15">
      <c r="A75" s="38"/>
      <c r="B75" s="38"/>
      <c r="C75" s="38"/>
      <c r="D75" s="39"/>
      <c r="E75" s="39"/>
      <c r="F75" s="39"/>
      <c r="G75" s="39"/>
      <c r="H75" s="39"/>
      <c r="I75" s="39"/>
      <c r="J75" s="39"/>
      <c r="K75" s="39"/>
      <c r="L75" s="39"/>
      <c r="M75" s="39"/>
      <c r="N75" s="39"/>
      <c r="O75" s="39"/>
      <c r="P75" s="39"/>
    </row>
    <row r="76" spans="1:21" ht="26.25" customHeight="1" x14ac:dyDescent="0.15">
      <c r="A76" s="40"/>
      <c r="B76" s="40"/>
      <c r="C76" s="40"/>
      <c r="D76" s="39"/>
      <c r="E76" s="39"/>
      <c r="F76" s="39"/>
      <c r="G76" s="39"/>
      <c r="H76" s="39"/>
      <c r="I76" s="39"/>
      <c r="J76" s="39"/>
      <c r="K76" s="39"/>
      <c r="L76" s="39"/>
      <c r="M76" s="39"/>
      <c r="N76" s="39"/>
      <c r="O76" s="39"/>
      <c r="P76" s="39"/>
    </row>
    <row r="79" spans="1:21" x14ac:dyDescent="0.15">
      <c r="T79" s="9"/>
      <c r="U79" s="9"/>
    </row>
    <row r="80" spans="1:21" x14ac:dyDescent="0.15">
      <c r="T80" s="14"/>
      <c r="U80" s="14"/>
    </row>
    <row r="81" spans="20:21" x14ac:dyDescent="0.15">
      <c r="T81" s="14"/>
      <c r="U81" s="14"/>
    </row>
    <row r="82" spans="20:21" x14ac:dyDescent="0.15">
      <c r="T82" s="14"/>
      <c r="U82" s="14"/>
    </row>
    <row r="83" spans="20:21" x14ac:dyDescent="0.15">
      <c r="T83" s="14"/>
      <c r="U83" s="14"/>
    </row>
    <row r="84" spans="20:21" x14ac:dyDescent="0.15">
      <c r="T84" s="14"/>
      <c r="U84" s="14"/>
    </row>
    <row r="85" spans="20:21" x14ac:dyDescent="0.15">
      <c r="T85" s="14"/>
      <c r="U85" s="14"/>
    </row>
    <row r="86" spans="20:21" x14ac:dyDescent="0.15">
      <c r="T86" s="14"/>
      <c r="U86" s="14"/>
    </row>
    <row r="87" spans="20:21" x14ac:dyDescent="0.15">
      <c r="T87" s="14"/>
      <c r="U87" s="14"/>
    </row>
    <row r="88" spans="20:21" x14ac:dyDescent="0.15">
      <c r="T88" s="14"/>
      <c r="U88" s="14"/>
    </row>
    <row r="89" spans="20:21" x14ac:dyDescent="0.15">
      <c r="T89" s="14"/>
      <c r="U89" s="14"/>
    </row>
    <row r="90" spans="20:21" x14ac:dyDescent="0.15">
      <c r="T90" s="14"/>
      <c r="U90" s="14"/>
    </row>
    <row r="91" spans="20:21" x14ac:dyDescent="0.15">
      <c r="T91" s="14"/>
      <c r="U91" s="14"/>
    </row>
    <row r="92" spans="20:21" x14ac:dyDescent="0.15">
      <c r="T92" s="14"/>
      <c r="U92" s="14"/>
    </row>
    <row r="93" spans="20:21" x14ac:dyDescent="0.15">
      <c r="T93" s="14"/>
      <c r="U93" s="14"/>
    </row>
    <row r="94" spans="20:21" x14ac:dyDescent="0.15">
      <c r="T94" s="14"/>
      <c r="U94" s="14"/>
    </row>
    <row r="95" spans="20:21" x14ac:dyDescent="0.15">
      <c r="T95" s="14"/>
      <c r="U95" s="14"/>
    </row>
    <row r="99" spans="20:25" x14ac:dyDescent="0.15">
      <c r="U99" s="1" t="s">
        <v>14</v>
      </c>
      <c r="V99" s="41" t="s">
        <v>15</v>
      </c>
      <c r="W99" s="9" t="s">
        <v>16</v>
      </c>
      <c r="X99" s="9" t="s">
        <v>3</v>
      </c>
      <c r="Y99" s="9" t="s">
        <v>4</v>
      </c>
    </row>
    <row r="100" spans="20:25" ht="13.5" hidden="1" customHeight="1" x14ac:dyDescent="0.15">
      <c r="T100" s="42"/>
      <c r="U100" s="1">
        <v>1</v>
      </c>
      <c r="V100" s="1" t="s">
        <v>20</v>
      </c>
      <c r="W100" s="14">
        <v>81.089743589743591</v>
      </c>
      <c r="X100" s="14">
        <v>73.43358395989975</v>
      </c>
      <c r="Y100" s="14">
        <v>10</v>
      </c>
    </row>
    <row r="101" spans="20:25" hidden="1" x14ac:dyDescent="0.15">
      <c r="T101" s="43"/>
      <c r="U101" s="1">
        <v>2</v>
      </c>
      <c r="V101" s="1" t="s">
        <v>21</v>
      </c>
      <c r="W101" s="14">
        <v>87.5</v>
      </c>
      <c r="X101" s="14">
        <v>78.853383458646618</v>
      </c>
      <c r="Y101" s="14">
        <v>15</v>
      </c>
    </row>
    <row r="102" spans="20:25" hidden="1" x14ac:dyDescent="0.15">
      <c r="T102" s="43"/>
      <c r="U102" s="1">
        <v>3</v>
      </c>
      <c r="V102" s="1" t="s">
        <v>22</v>
      </c>
      <c r="W102" s="14">
        <v>77.564102564102569</v>
      </c>
      <c r="X102" s="14">
        <v>71.077694235588979</v>
      </c>
      <c r="Y102" s="14">
        <v>20</v>
      </c>
    </row>
    <row r="103" spans="20:25" hidden="1" x14ac:dyDescent="0.15">
      <c r="T103" s="43"/>
      <c r="U103" s="1">
        <v>4</v>
      </c>
      <c r="V103" s="1" t="s">
        <v>23</v>
      </c>
      <c r="W103" s="14">
        <v>75.641025641025649</v>
      </c>
      <c r="X103" s="14">
        <v>64.143692564745194</v>
      </c>
      <c r="Y103" s="14">
        <v>25</v>
      </c>
    </row>
    <row r="104" spans="20:25" hidden="1" x14ac:dyDescent="0.15">
      <c r="T104" s="43"/>
      <c r="U104" s="1">
        <v>5</v>
      </c>
      <c r="V104" s="1" t="s">
        <v>24</v>
      </c>
      <c r="W104" s="14">
        <v>83.65384615384616</v>
      </c>
      <c r="X104" s="14">
        <v>79.216791979949875</v>
      </c>
      <c r="Y104" s="14">
        <v>30</v>
      </c>
    </row>
    <row r="105" spans="20:25" hidden="1" x14ac:dyDescent="0.15">
      <c r="T105" s="43"/>
      <c r="U105" s="1">
        <v>6</v>
      </c>
      <c r="V105" s="1" t="s">
        <v>25</v>
      </c>
      <c r="W105" s="14">
        <v>63.247863247863243</v>
      </c>
      <c r="X105" s="14">
        <v>53.007518796992478</v>
      </c>
      <c r="Y105" s="14">
        <v>35</v>
      </c>
    </row>
    <row r="106" spans="20:25" hidden="1" x14ac:dyDescent="0.15">
      <c r="T106" s="43"/>
      <c r="U106" s="1">
        <v>7</v>
      </c>
      <c r="V106" s="1" t="s">
        <v>26</v>
      </c>
      <c r="W106" s="14">
        <v>83.333333333333343</v>
      </c>
      <c r="X106" s="14">
        <v>76.390977443609032</v>
      </c>
      <c r="Y106" s="14">
        <v>40</v>
      </c>
    </row>
    <row r="107" spans="20:25" hidden="1" x14ac:dyDescent="0.15">
      <c r="T107" s="43"/>
      <c r="U107" s="1">
        <v>8</v>
      </c>
      <c r="V107" s="1" t="s">
        <v>27</v>
      </c>
      <c r="W107" s="14">
        <v>78.84615384615384</v>
      </c>
      <c r="X107" s="14">
        <v>71.954887218045116</v>
      </c>
      <c r="Y107" s="14">
        <v>45</v>
      </c>
    </row>
    <row r="108" spans="20:25" hidden="1" x14ac:dyDescent="0.15">
      <c r="T108" s="43"/>
      <c r="U108" s="1">
        <v>9</v>
      </c>
      <c r="V108" s="1" t="s">
        <v>28</v>
      </c>
      <c r="W108" s="14">
        <v>82.692307692307693</v>
      </c>
      <c r="X108" s="14">
        <v>71.449456975772762</v>
      </c>
      <c r="Y108" s="14">
        <v>50</v>
      </c>
    </row>
    <row r="109" spans="20:25" hidden="1" x14ac:dyDescent="0.15">
      <c r="T109" s="44"/>
      <c r="U109" s="1">
        <v>10</v>
      </c>
      <c r="V109" s="1" t="s">
        <v>17</v>
      </c>
      <c r="W109" s="14"/>
      <c r="X109" s="14"/>
      <c r="Y109" s="14"/>
    </row>
    <row r="110" spans="20:25" ht="13.5" customHeight="1" x14ac:dyDescent="0.15">
      <c r="T110" s="42"/>
      <c r="U110" s="1">
        <v>1</v>
      </c>
      <c r="V110" s="1" t="s">
        <v>29</v>
      </c>
      <c r="W110" s="14">
        <v>82.948717948717942</v>
      </c>
      <c r="X110" s="14">
        <v>75.130325814536349</v>
      </c>
      <c r="Y110" s="14">
        <v>75.754176775940252</v>
      </c>
    </row>
    <row r="111" spans="20:25" x14ac:dyDescent="0.15">
      <c r="T111" s="43"/>
      <c r="U111" s="1">
        <v>2</v>
      </c>
      <c r="V111" s="1" t="s">
        <v>30</v>
      </c>
      <c r="W111" s="14">
        <v>75.128205128205124</v>
      </c>
      <c r="X111" s="14">
        <v>66.832080200501252</v>
      </c>
      <c r="Y111" s="14">
        <v>68.275877072111399</v>
      </c>
    </row>
    <row r="112" spans="20:25" x14ac:dyDescent="0.15">
      <c r="T112" s="43"/>
      <c r="U112" s="1">
        <v>3</v>
      </c>
      <c r="V112" s="1" t="s">
        <v>31</v>
      </c>
      <c r="W112" s="14">
        <v>78.632478632478637</v>
      </c>
      <c r="X112" s="14">
        <v>68.847117794486223</v>
      </c>
      <c r="Y112" s="14">
        <v>65.036356468425012</v>
      </c>
    </row>
    <row r="113" spans="20:25" x14ac:dyDescent="0.15">
      <c r="T113" s="43"/>
      <c r="U113" s="1">
        <v>4</v>
      </c>
      <c r="V113" s="1" t="s">
        <v>32</v>
      </c>
      <c r="W113" s="14">
        <v>83.516483516483518</v>
      </c>
      <c r="X113" s="14">
        <v>74.121016827783748</v>
      </c>
      <c r="Y113" s="14">
        <v>63.628426796738793</v>
      </c>
    </row>
    <row r="114" spans="20:25" hidden="1" x14ac:dyDescent="0.15">
      <c r="T114" s="43"/>
      <c r="U114" s="1">
        <v>5</v>
      </c>
      <c r="V114" s="1" t="s">
        <v>17</v>
      </c>
      <c r="W114" s="14"/>
      <c r="X114" s="14"/>
      <c r="Y114" s="14"/>
    </row>
    <row r="115" spans="20:25" hidden="1" x14ac:dyDescent="0.15">
      <c r="T115" s="44"/>
      <c r="U115" s="1">
        <v>6</v>
      </c>
      <c r="V115" s="1" t="s">
        <v>17</v>
      </c>
      <c r="W115" s="14"/>
      <c r="X115" s="14"/>
      <c r="Y115" s="14"/>
    </row>
    <row r="116" spans="20:25" ht="13.5" customHeight="1" x14ac:dyDescent="0.15">
      <c r="T116" s="42"/>
      <c r="U116" s="1">
        <v>1</v>
      </c>
      <c r="V116" s="1" t="s">
        <v>18</v>
      </c>
      <c r="W116" s="14">
        <v>83.974358974358978</v>
      </c>
      <c r="X116" s="14">
        <v>76.060606060606062</v>
      </c>
      <c r="Y116" s="14">
        <v>75.782191705010291</v>
      </c>
    </row>
    <row r="117" spans="20:25" x14ac:dyDescent="0.15">
      <c r="T117" s="43"/>
      <c r="U117" s="1">
        <v>2</v>
      </c>
      <c r="V117" s="1" t="s">
        <v>19</v>
      </c>
      <c r="W117" s="14">
        <v>69.230769230769226</v>
      </c>
      <c r="X117" s="14">
        <v>58.959899749373434</v>
      </c>
      <c r="Y117" s="14">
        <v>51.700047244092097</v>
      </c>
    </row>
    <row r="118" spans="20:25" hidden="1" x14ac:dyDescent="0.15">
      <c r="T118" s="43"/>
      <c r="U118" s="1">
        <v>3</v>
      </c>
      <c r="V118" s="1" t="s">
        <v>17</v>
      </c>
      <c r="W118" s="14"/>
      <c r="X118" s="14"/>
      <c r="Y118" s="14"/>
    </row>
    <row r="119" spans="20:25" hidden="1" x14ac:dyDescent="0.15">
      <c r="T119" s="43"/>
      <c r="U119" s="1">
        <v>4</v>
      </c>
      <c r="V119" s="1" t="s">
        <v>17</v>
      </c>
      <c r="W119" s="14"/>
      <c r="X119" s="14"/>
      <c r="Y119" s="14"/>
    </row>
    <row r="120" spans="20:25" hidden="1" x14ac:dyDescent="0.15">
      <c r="T120" s="44"/>
      <c r="U120" s="1">
        <v>5</v>
      </c>
      <c r="V120" s="1" t="s">
        <v>17</v>
      </c>
      <c r="W120" s="14"/>
      <c r="X120" s="14"/>
      <c r="Y120" s="14"/>
    </row>
    <row r="121" spans="20:25" x14ac:dyDescent="0.15">
      <c r="W121" s="14"/>
      <c r="X121" s="14"/>
    </row>
    <row r="122" spans="20:25" x14ac:dyDescent="0.15">
      <c r="W122" s="14"/>
      <c r="X122" s="14"/>
    </row>
    <row r="123" spans="20:25" x14ac:dyDescent="0.15">
      <c r="W123" s="14"/>
      <c r="X123" s="14"/>
    </row>
    <row r="124" spans="20:25" x14ac:dyDescent="0.15">
      <c r="W124" s="14"/>
      <c r="X124" s="14"/>
    </row>
    <row r="125" spans="20:25" x14ac:dyDescent="0.15">
      <c r="W125" s="14"/>
      <c r="X125" s="14"/>
    </row>
    <row r="126" spans="20:25" x14ac:dyDescent="0.15">
      <c r="W126" s="14"/>
      <c r="X126" s="14"/>
    </row>
    <row r="127" spans="20:25" x14ac:dyDescent="0.15">
      <c r="W127" s="14"/>
      <c r="X127" s="14"/>
    </row>
    <row r="128" spans="20:25" x14ac:dyDescent="0.15">
      <c r="W128" s="14"/>
      <c r="X128" s="14"/>
    </row>
    <row r="129" spans="23:24" x14ac:dyDescent="0.15">
      <c r="W129" s="14"/>
      <c r="X129" s="14"/>
    </row>
    <row r="130" spans="23:24" x14ac:dyDescent="0.15">
      <c r="W130" s="14"/>
      <c r="X130" s="14"/>
    </row>
    <row r="131" spans="23:24" x14ac:dyDescent="0.15">
      <c r="W131" s="14"/>
      <c r="X131" s="14"/>
    </row>
    <row r="132" spans="23:24" x14ac:dyDescent="0.15">
      <c r="W132" s="14"/>
      <c r="X132" s="14"/>
    </row>
    <row r="133" spans="23:24" x14ac:dyDescent="0.15">
      <c r="W133" s="14"/>
      <c r="X133" s="14"/>
    </row>
    <row r="134" spans="23:24" x14ac:dyDescent="0.15">
      <c r="W134" s="14"/>
      <c r="X134" s="14"/>
    </row>
    <row r="135" spans="23:24" x14ac:dyDescent="0.15">
      <c r="W135" s="14"/>
      <c r="X135" s="14"/>
    </row>
    <row r="136" spans="23:24" x14ac:dyDescent="0.15">
      <c r="W136" s="14"/>
      <c r="X136" s="14"/>
    </row>
    <row r="137" spans="23:24" x14ac:dyDescent="0.15">
      <c r="W137" s="14"/>
      <c r="X137" s="14"/>
    </row>
    <row r="138" spans="23:24" x14ac:dyDescent="0.15">
      <c r="W138" s="14"/>
      <c r="X138" s="14"/>
    </row>
    <row r="139" spans="23:24" x14ac:dyDescent="0.15">
      <c r="W139" s="14"/>
      <c r="X139" s="14"/>
    </row>
    <row r="140" spans="23:24" x14ac:dyDescent="0.15">
      <c r="W140" s="14"/>
      <c r="X140" s="14"/>
    </row>
    <row r="141" spans="23:24" x14ac:dyDescent="0.15">
      <c r="W141" s="14"/>
      <c r="X141" s="14"/>
    </row>
    <row r="142" spans="23:24" x14ac:dyDescent="0.15">
      <c r="W142" s="14"/>
      <c r="X142" s="14"/>
    </row>
  </sheetData>
  <mergeCells count="95">
    <mergeCell ref="A74:C74"/>
    <mergeCell ref="D74:H74"/>
    <mergeCell ref="I74:P74"/>
    <mergeCell ref="A72:C72"/>
    <mergeCell ref="D72:H72"/>
    <mergeCell ref="I72:P72"/>
    <mergeCell ref="A73:C73"/>
    <mergeCell ref="D73:H73"/>
    <mergeCell ref="I73:P73"/>
    <mergeCell ref="A70:C70"/>
    <mergeCell ref="D70:H70"/>
    <mergeCell ref="I70:P70"/>
    <mergeCell ref="A71:C71"/>
    <mergeCell ref="D71:H71"/>
    <mergeCell ref="I71:P71"/>
    <mergeCell ref="A68:C68"/>
    <mergeCell ref="D68:H68"/>
    <mergeCell ref="I68:P68"/>
    <mergeCell ref="A69:C69"/>
    <mergeCell ref="D69:H69"/>
    <mergeCell ref="I69:P69"/>
    <mergeCell ref="A66:C66"/>
    <mergeCell ref="D66:H66"/>
    <mergeCell ref="I66:P66"/>
    <mergeCell ref="A67:C67"/>
    <mergeCell ref="D67:H67"/>
    <mergeCell ref="I67:P67"/>
    <mergeCell ref="A64:C64"/>
    <mergeCell ref="D64:H64"/>
    <mergeCell ref="I64:P64"/>
    <mergeCell ref="A65:C65"/>
    <mergeCell ref="D65:H65"/>
    <mergeCell ref="I65:P65"/>
    <mergeCell ref="A62:C62"/>
    <mergeCell ref="D62:H62"/>
    <mergeCell ref="I62:P62"/>
    <mergeCell ref="A63:C63"/>
    <mergeCell ref="D63:H63"/>
    <mergeCell ref="I63:P63"/>
    <mergeCell ref="A60:C60"/>
    <mergeCell ref="D60:H60"/>
    <mergeCell ref="I60:P60"/>
    <mergeCell ref="A61:C61"/>
    <mergeCell ref="D61:H61"/>
    <mergeCell ref="I61:P61"/>
    <mergeCell ref="A58:C58"/>
    <mergeCell ref="D58:H58"/>
    <mergeCell ref="I58:P58"/>
    <mergeCell ref="A59:C59"/>
    <mergeCell ref="D59:H59"/>
    <mergeCell ref="I59:P59"/>
    <mergeCell ref="A56:C56"/>
    <mergeCell ref="D56:H56"/>
    <mergeCell ref="I56:P56"/>
    <mergeCell ref="A57:C57"/>
    <mergeCell ref="D57:H57"/>
    <mergeCell ref="I57:P57"/>
    <mergeCell ref="A48:P52"/>
    <mergeCell ref="A54:C54"/>
    <mergeCell ref="D54:H54"/>
    <mergeCell ref="I54:P54"/>
    <mergeCell ref="A55:C55"/>
    <mergeCell ref="D55:H55"/>
    <mergeCell ref="I55:P55"/>
    <mergeCell ref="A43:A47"/>
    <mergeCell ref="B43:D43"/>
    <mergeCell ref="U43:U47"/>
    <mergeCell ref="B44:D44"/>
    <mergeCell ref="B45:D45"/>
    <mergeCell ref="B46:D46"/>
    <mergeCell ref="B47:D47"/>
    <mergeCell ref="A37:A42"/>
    <mergeCell ref="B37:D37"/>
    <mergeCell ref="U37:U42"/>
    <mergeCell ref="B38:D38"/>
    <mergeCell ref="B39:D39"/>
    <mergeCell ref="B40:D40"/>
    <mergeCell ref="B41:D41"/>
    <mergeCell ref="B42:D42"/>
    <mergeCell ref="B36:D36"/>
    <mergeCell ref="A25:D26"/>
    <mergeCell ref="E25:G25"/>
    <mergeCell ref="U25:V26"/>
    <mergeCell ref="W25:Y25"/>
    <mergeCell ref="A27:A36"/>
    <mergeCell ref="B27:D27"/>
    <mergeCell ref="U27:U36"/>
    <mergeCell ref="B28:D28"/>
    <mergeCell ref="B29:D29"/>
    <mergeCell ref="B30:D30"/>
    <mergeCell ref="B31:D31"/>
    <mergeCell ref="B32:D32"/>
    <mergeCell ref="B33:D33"/>
    <mergeCell ref="B34:D34"/>
    <mergeCell ref="B35:D35"/>
  </mergeCells>
  <phoneticPr fontId="2"/>
  <printOptions horizontalCentered="1"/>
  <pageMargins left="0.19685039370078741" right="0.19685039370078741" top="0.39370078740157483" bottom="0.27559055118110237" header="0.51181102362204722" footer="0.19685039370078741"/>
  <pageSetup paperSize="9" scale="91" orientation="portrait" r:id="rId1"/>
  <headerFooter alignWithMargins="0"/>
  <rowBreaks count="1" manualBreakCount="1">
    <brk id="76"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小学校6年算数</vt:lpstr>
      <vt:lpstr>小学校6年算数!Print_Area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EF131</dc:creator>
  <cp:lastModifiedBy>07e263</cp:lastModifiedBy>
  <cp:lastPrinted>2025-02-22T05:23:59Z</cp:lastPrinted>
  <dcterms:created xsi:type="dcterms:W3CDTF">2025-01-09T09:27:41Z</dcterms:created>
  <dcterms:modified xsi:type="dcterms:W3CDTF">2025-03-26T01:39:54Z</dcterms:modified>
</cp:coreProperties>
</file>