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07e263\Desktop\"/>
    </mc:Choice>
  </mc:AlternateContent>
  <xr:revisionPtr revIDLastSave="0" documentId="8_{C1578F41-5B26-418D-B8D1-A897232D923F}" xr6:coauthVersionLast="36" xr6:coauthVersionMax="36" xr10:uidLastSave="{00000000-0000-0000-0000-000000000000}"/>
  <bookViews>
    <workbookView xWindow="0" yWindow="0" windowWidth="28800" windowHeight="11460" xr2:uid="{00000000-000D-0000-FFFF-FFFF00000000}"/>
  </bookViews>
  <sheets>
    <sheet name="小学校6年国語" sheetId="1" r:id="rId1"/>
  </sheets>
  <definedNames>
    <definedName name="_xlnm.Print_Area" localSheetId="0">小学校6年国語!$A$1:$P$74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1" l="1"/>
  <c r="S73" i="1"/>
  <c r="S72" i="1"/>
  <c r="S71" i="1"/>
  <c r="A71" i="1"/>
  <c r="S70" i="1"/>
  <c r="S69" i="1"/>
  <c r="S68" i="1"/>
  <c r="S67" i="1"/>
  <c r="S66" i="1"/>
  <c r="S65" i="1"/>
  <c r="S64" i="1"/>
  <c r="S63" i="1"/>
  <c r="S62" i="1"/>
  <c r="S61" i="1"/>
  <c r="S60" i="1"/>
  <c r="A60" i="1"/>
  <c r="S59" i="1"/>
  <c r="S58" i="1"/>
  <c r="S57" i="1"/>
  <c r="S56" i="1"/>
  <c r="S55" i="1"/>
  <c r="A55" i="1"/>
  <c r="Y47" i="1"/>
  <c r="G47" i="1" s="1"/>
  <c r="X47" i="1"/>
  <c r="F47" i="1" s="1"/>
  <c r="W47" i="1"/>
  <c r="E47" i="1" s="1"/>
  <c r="V47" i="1"/>
  <c r="B47" i="1" s="1"/>
  <c r="Y46" i="1"/>
  <c r="G46" i="1" s="1"/>
  <c r="X46" i="1"/>
  <c r="F46" i="1" s="1"/>
  <c r="W46" i="1"/>
  <c r="E46" i="1" s="1"/>
  <c r="V46" i="1"/>
  <c r="A74" i="1" s="1"/>
  <c r="B46" i="1"/>
  <c r="Y45" i="1"/>
  <c r="G45" i="1" s="1"/>
  <c r="X45" i="1"/>
  <c r="F45" i="1" s="1"/>
  <c r="W45" i="1"/>
  <c r="E45" i="1" s="1"/>
  <c r="V45" i="1"/>
  <c r="A73" i="1" s="1"/>
  <c r="Y44" i="1"/>
  <c r="G44" i="1" s="1"/>
  <c r="X44" i="1"/>
  <c r="F44" i="1" s="1"/>
  <c r="W44" i="1"/>
  <c r="E44" i="1" s="1"/>
  <c r="V44" i="1"/>
  <c r="B44" i="1" s="1"/>
  <c r="Y43" i="1"/>
  <c r="G43" i="1" s="1"/>
  <c r="X43" i="1"/>
  <c r="F43" i="1" s="1"/>
  <c r="W43" i="1"/>
  <c r="E43" i="1" s="1"/>
  <c r="V43" i="1"/>
  <c r="B43" i="1" s="1"/>
  <c r="Y42" i="1"/>
  <c r="G42" i="1" s="1"/>
  <c r="X42" i="1"/>
  <c r="F42" i="1" s="1"/>
  <c r="W42" i="1"/>
  <c r="E42" i="1" s="1"/>
  <c r="V42" i="1"/>
  <c r="A70" i="1" s="1"/>
  <c r="Y41" i="1"/>
  <c r="G41" i="1" s="1"/>
  <c r="X41" i="1"/>
  <c r="F41" i="1" s="1"/>
  <c r="W41" i="1"/>
  <c r="E41" i="1" s="1"/>
  <c r="V41" i="1"/>
  <c r="A69" i="1" s="1"/>
  <c r="Y40" i="1"/>
  <c r="G40" i="1" s="1"/>
  <c r="X40" i="1"/>
  <c r="F40" i="1" s="1"/>
  <c r="W40" i="1"/>
  <c r="E40" i="1" s="1"/>
  <c r="V40" i="1"/>
  <c r="A68" i="1" s="1"/>
  <c r="B40" i="1"/>
  <c r="Y39" i="1"/>
  <c r="G39" i="1" s="1"/>
  <c r="X39" i="1"/>
  <c r="F39" i="1" s="1"/>
  <c r="W39" i="1"/>
  <c r="E39" i="1" s="1"/>
  <c r="V39" i="1"/>
  <c r="A67" i="1" s="1"/>
  <c r="Y38" i="1"/>
  <c r="G38" i="1" s="1"/>
  <c r="X38" i="1"/>
  <c r="F38" i="1" s="1"/>
  <c r="W38" i="1"/>
  <c r="E38" i="1" s="1"/>
  <c r="V38" i="1"/>
  <c r="B38" i="1" s="1"/>
  <c r="Y37" i="1"/>
  <c r="G37" i="1" s="1"/>
  <c r="X37" i="1"/>
  <c r="F37" i="1" s="1"/>
  <c r="W37" i="1"/>
  <c r="E37" i="1" s="1"/>
  <c r="V37" i="1"/>
  <c r="A65" i="1" s="1"/>
  <c r="Y36" i="1"/>
  <c r="G36" i="1" s="1"/>
  <c r="X36" i="1"/>
  <c r="F36" i="1" s="1"/>
  <c r="W36" i="1"/>
  <c r="E36" i="1" s="1"/>
  <c r="V36" i="1"/>
  <c r="A64" i="1" s="1"/>
  <c r="B36" i="1"/>
  <c r="Y35" i="1"/>
  <c r="G35" i="1" s="1"/>
  <c r="X35" i="1"/>
  <c r="F35" i="1" s="1"/>
  <c r="W35" i="1"/>
  <c r="V35" i="1"/>
  <c r="B35" i="1" s="1"/>
  <c r="E35" i="1"/>
  <c r="Y34" i="1"/>
  <c r="G34" i="1" s="1"/>
  <c r="X34" i="1"/>
  <c r="F34" i="1" s="1"/>
  <c r="W34" i="1"/>
  <c r="E34" i="1" s="1"/>
  <c r="V34" i="1"/>
  <c r="A62" i="1" s="1"/>
  <c r="Y33" i="1"/>
  <c r="G33" i="1" s="1"/>
  <c r="X33" i="1"/>
  <c r="F33" i="1" s="1"/>
  <c r="W33" i="1"/>
  <c r="E33" i="1" s="1"/>
  <c r="V33" i="1"/>
  <c r="A61" i="1" s="1"/>
  <c r="Y32" i="1"/>
  <c r="G32" i="1" s="1"/>
  <c r="X32" i="1"/>
  <c r="F32" i="1" s="1"/>
  <c r="W32" i="1"/>
  <c r="E32" i="1" s="1"/>
  <c r="V32" i="1"/>
  <c r="B32" i="1" s="1"/>
  <c r="Y31" i="1"/>
  <c r="G31" i="1" s="1"/>
  <c r="X31" i="1"/>
  <c r="F31" i="1" s="1"/>
  <c r="W31" i="1"/>
  <c r="E31" i="1" s="1"/>
  <c r="V31" i="1"/>
  <c r="A59" i="1" s="1"/>
  <c r="Y30" i="1"/>
  <c r="G30" i="1" s="1"/>
  <c r="X30" i="1"/>
  <c r="F30" i="1" s="1"/>
  <c r="W30" i="1"/>
  <c r="E30" i="1" s="1"/>
  <c r="V30" i="1"/>
  <c r="A58" i="1" s="1"/>
  <c r="B30" i="1"/>
  <c r="Y29" i="1"/>
  <c r="G29" i="1" s="1"/>
  <c r="X29" i="1"/>
  <c r="W29" i="1"/>
  <c r="E29" i="1" s="1"/>
  <c r="V29" i="1"/>
  <c r="A57" i="1" s="1"/>
  <c r="F29" i="1"/>
  <c r="Y28" i="1"/>
  <c r="G28" i="1" s="1"/>
  <c r="X28" i="1"/>
  <c r="F28" i="1" s="1"/>
  <c r="W28" i="1"/>
  <c r="E28" i="1" s="1"/>
  <c r="V28" i="1"/>
  <c r="A56" i="1" s="1"/>
  <c r="Y27" i="1"/>
  <c r="G27" i="1" s="1"/>
  <c r="X27" i="1"/>
  <c r="F27" i="1" s="1"/>
  <c r="W27" i="1"/>
  <c r="E27" i="1" s="1"/>
  <c r="V27" i="1"/>
  <c r="B27" i="1" s="1"/>
  <c r="B28" i="1" l="1"/>
  <c r="A66" i="1"/>
  <c r="A72" i="1"/>
  <c r="A63" i="1"/>
  <c r="B42" i="1"/>
  <c r="B34" i="1"/>
  <c r="B29" i="1"/>
  <c r="B31" i="1"/>
  <c r="B33" i="1"/>
  <c r="B37" i="1"/>
  <c r="B39" i="1"/>
  <c r="B41" i="1"/>
  <c r="B45" i="1"/>
</calcChain>
</file>

<file path=xl/sharedStrings.xml><?xml version="1.0" encoding="utf-8"?>
<sst xmlns="http://schemas.openxmlformats.org/spreadsheetml/2006/main" count="60" uniqueCount="47">
  <si>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</si>
  <si>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</si>
  <si>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</si>
  <si>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</si>
  <si>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</si>
  <si>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</si>
  <si>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</si>
  <si>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</si>
  <si>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</si>
  <si>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</si>
  <si>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</si>
  <si>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</si>
  <si>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</si>
  <si>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</si>
  <si>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</si>
  <si>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</si>
  <si>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</si>
  <si>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インタビューの内容を聞き取る</t>
    <phoneticPr fontId="4"/>
  </si>
  <si>
    <t>漢字を読む</t>
    <phoneticPr fontId="17"/>
  </si>
  <si>
    <t>漢字を書く</t>
    <phoneticPr fontId="17"/>
  </si>
  <si>
    <t>言葉の学習</t>
    <phoneticPr fontId="17"/>
  </si>
  <si>
    <t>物語の内容を読み取る</t>
    <phoneticPr fontId="17"/>
  </si>
  <si>
    <t>説明文の内容を読み取る</t>
    <phoneticPr fontId="17"/>
  </si>
  <si>
    <t>ポスターを作る</t>
    <phoneticPr fontId="17"/>
  </si>
  <si>
    <t>文章を書く</t>
    <phoneticPr fontId="17"/>
  </si>
  <si>
    <t/>
  </si>
  <si>
    <t>言葉の特徴や
使い方に関する事項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</si>
  <si>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</si>
  <si>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</si>
  <si>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</si>
  <si>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</si>
  <si>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</si>
  <si>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</si>
  <si>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</si>
  <si>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宇都宮市立今泉小学校 第６学年【国語】領域別／観点別正答率</t>
    <phoneticPr fontId="4"/>
  </si>
  <si>
    <t>　平均正答率は，市の平均より高い。
〇漢字を読む，書く問題の正答率は，6問中5問が90％を上回っており，定着が図れていると言える。
●敬語について理解し，正しく使っているかをみる問題は市の平均を上回っているが，正答率が33.3％で十分な理解ができていないといえる。</t>
    <rPh sb="1" eb="6">
      <t>ヘイキンセイトウリツ</t>
    </rPh>
    <rPh sb="8" eb="9">
      <t>シ</t>
    </rPh>
    <rPh sb="10" eb="12">
      <t>ヘイキン</t>
    </rPh>
    <rPh sb="14" eb="15">
      <t>タカ</t>
    </rPh>
    <rPh sb="19" eb="21">
      <t>カンジ</t>
    </rPh>
    <rPh sb="22" eb="23">
      <t>ヨ</t>
    </rPh>
    <rPh sb="25" eb="26">
      <t>カ</t>
    </rPh>
    <rPh sb="27" eb="29">
      <t>モンダイ</t>
    </rPh>
    <rPh sb="30" eb="33">
      <t>セイトウリツ</t>
    </rPh>
    <rPh sb="36" eb="38">
      <t>モンチュウ</t>
    </rPh>
    <rPh sb="39" eb="40">
      <t>モン</t>
    </rPh>
    <rPh sb="45" eb="47">
      <t>ウワマワ</t>
    </rPh>
    <rPh sb="52" eb="54">
      <t>テイチャク</t>
    </rPh>
    <rPh sb="55" eb="56">
      <t>ハカ</t>
    </rPh>
    <rPh sb="61" eb="62">
      <t>イ</t>
    </rPh>
    <rPh sb="67" eb="69">
      <t>ケイゴ</t>
    </rPh>
    <rPh sb="73" eb="75">
      <t>リカイ</t>
    </rPh>
    <rPh sb="77" eb="78">
      <t>タダ</t>
    </rPh>
    <rPh sb="80" eb="81">
      <t>ツカ</t>
    </rPh>
    <rPh sb="89" eb="91">
      <t>モンダイ</t>
    </rPh>
    <rPh sb="92" eb="93">
      <t>シ</t>
    </rPh>
    <rPh sb="94" eb="96">
      <t>ヘイキン</t>
    </rPh>
    <rPh sb="97" eb="99">
      <t>ウワマワ</t>
    </rPh>
    <rPh sb="105" eb="108">
      <t>セイトウリツ</t>
    </rPh>
    <rPh sb="115" eb="117">
      <t>ジュウブン</t>
    </rPh>
    <rPh sb="118" eb="120">
      <t>リカイ</t>
    </rPh>
    <phoneticPr fontId="2"/>
  </si>
  <si>
    <t>・漢字の学習は，AIドリルなども積極的に活用し，繰り返し学習する習慣が身に付くよう指導していく。
・敬語については，普段の授業の中で扱うことは難しいが，日常的に言葉を正しく使うよう指導したり，朝の学習や家庭学習などで繰り返し学習したりすることで身に付くよう，意図的に学習する場面を設けていく。</t>
    <rPh sb="1" eb="3">
      <t>カンジ</t>
    </rPh>
    <rPh sb="4" eb="6">
      <t>ガクシュウ</t>
    </rPh>
    <rPh sb="16" eb="19">
      <t>セッキョクテキ</t>
    </rPh>
    <rPh sb="20" eb="22">
      <t>カツヨウ</t>
    </rPh>
    <rPh sb="24" eb="25">
      <t>ク</t>
    </rPh>
    <rPh sb="26" eb="27">
      <t>カエ</t>
    </rPh>
    <rPh sb="28" eb="30">
      <t>ガクシュウ</t>
    </rPh>
    <rPh sb="32" eb="34">
      <t>シュウカン</t>
    </rPh>
    <rPh sb="35" eb="36">
      <t>ミ</t>
    </rPh>
    <rPh sb="37" eb="38">
      <t>ツ</t>
    </rPh>
    <rPh sb="41" eb="43">
      <t>シドウ</t>
    </rPh>
    <rPh sb="50" eb="52">
      <t>ケイゴ</t>
    </rPh>
    <rPh sb="58" eb="60">
      <t>フダン</t>
    </rPh>
    <rPh sb="61" eb="63">
      <t>ジュギョウ</t>
    </rPh>
    <rPh sb="64" eb="65">
      <t>ナカ</t>
    </rPh>
    <rPh sb="66" eb="67">
      <t>アツカ</t>
    </rPh>
    <rPh sb="71" eb="72">
      <t>ムズカ</t>
    </rPh>
    <rPh sb="76" eb="78">
      <t>ニチジョウ</t>
    </rPh>
    <rPh sb="78" eb="79">
      <t>テキ</t>
    </rPh>
    <rPh sb="80" eb="82">
      <t>コトバ</t>
    </rPh>
    <rPh sb="83" eb="84">
      <t>タダ</t>
    </rPh>
    <rPh sb="86" eb="87">
      <t>ツカ</t>
    </rPh>
    <rPh sb="90" eb="92">
      <t>シドウ</t>
    </rPh>
    <rPh sb="96" eb="97">
      <t>アサ</t>
    </rPh>
    <rPh sb="98" eb="100">
      <t>ガクシュウ</t>
    </rPh>
    <rPh sb="101" eb="105">
      <t>カテイガクシュウ</t>
    </rPh>
    <rPh sb="108" eb="109">
      <t>ク</t>
    </rPh>
    <rPh sb="110" eb="111">
      <t>カエ</t>
    </rPh>
    <rPh sb="112" eb="114">
      <t>ガクシュウ</t>
    </rPh>
    <rPh sb="122" eb="123">
      <t>ミ</t>
    </rPh>
    <rPh sb="124" eb="125">
      <t>ツ</t>
    </rPh>
    <rPh sb="129" eb="132">
      <t>イトテキ</t>
    </rPh>
    <rPh sb="133" eb="135">
      <t>ガクシュウ</t>
    </rPh>
    <rPh sb="137" eb="139">
      <t>バメン</t>
    </rPh>
    <rPh sb="140" eb="141">
      <t>モウ</t>
    </rPh>
    <phoneticPr fontId="2"/>
  </si>
  <si>
    <t>　平均正答率は市の平均より高いが，70％を下回っている。
●段落の役割について理解し，２段落構成で文章を書く問題の正答率は64.1％で，やや低かった。提示された資料から必要な情報を選択したり，与えられた条件でまとめることに課題がある。</t>
    <rPh sb="1" eb="6">
      <t>ヘイキンセイトウリツ</t>
    </rPh>
    <rPh sb="7" eb="8">
      <t>シ</t>
    </rPh>
    <rPh sb="9" eb="11">
      <t>ヘイキン</t>
    </rPh>
    <rPh sb="13" eb="14">
      <t>タカ</t>
    </rPh>
    <rPh sb="21" eb="23">
      <t>シタマワ</t>
    </rPh>
    <rPh sb="30" eb="32">
      <t>ダンラク</t>
    </rPh>
    <rPh sb="33" eb="35">
      <t>ヤクワリ</t>
    </rPh>
    <rPh sb="39" eb="41">
      <t>リカイ</t>
    </rPh>
    <rPh sb="44" eb="46">
      <t>ダンラク</t>
    </rPh>
    <rPh sb="46" eb="48">
      <t>コウセイ</t>
    </rPh>
    <rPh sb="49" eb="51">
      <t>ブンショウ</t>
    </rPh>
    <rPh sb="52" eb="53">
      <t>カ</t>
    </rPh>
    <rPh sb="54" eb="56">
      <t>モンダイ</t>
    </rPh>
    <rPh sb="57" eb="60">
      <t>セイトウリツ</t>
    </rPh>
    <rPh sb="70" eb="71">
      <t>ヒク</t>
    </rPh>
    <rPh sb="75" eb="77">
      <t>テイジ</t>
    </rPh>
    <rPh sb="80" eb="82">
      <t>シリョウ</t>
    </rPh>
    <rPh sb="84" eb="86">
      <t>ヒツヨウ</t>
    </rPh>
    <rPh sb="87" eb="89">
      <t>ジョウホウ</t>
    </rPh>
    <rPh sb="90" eb="92">
      <t>センタク</t>
    </rPh>
    <rPh sb="96" eb="97">
      <t>アタ</t>
    </rPh>
    <rPh sb="101" eb="103">
      <t>ジョウケン</t>
    </rPh>
    <rPh sb="111" eb="113">
      <t>カダイ</t>
    </rPh>
    <phoneticPr fontId="2"/>
  </si>
  <si>
    <t>・情報と情報との関連付けや図や表などの資料と文を関連付けるなど，他教科においても意識して指導していく。
・段落や基本的にな文章構成などを繰り返し指導することで，書くことの基本的な技能を身に付けることができるよう指導する。</t>
    <rPh sb="1" eb="3">
      <t>ジョウホウ</t>
    </rPh>
    <rPh sb="4" eb="6">
      <t>ジョウホウ</t>
    </rPh>
    <rPh sb="8" eb="11">
      <t>カンレンヅ</t>
    </rPh>
    <rPh sb="13" eb="14">
      <t>ズ</t>
    </rPh>
    <rPh sb="15" eb="16">
      <t>ヒョウ</t>
    </rPh>
    <rPh sb="19" eb="21">
      <t>シリョウ</t>
    </rPh>
    <rPh sb="22" eb="23">
      <t>ブン</t>
    </rPh>
    <rPh sb="24" eb="27">
      <t>カンレンヅ</t>
    </rPh>
    <rPh sb="32" eb="35">
      <t>タキョウカ</t>
    </rPh>
    <rPh sb="40" eb="42">
      <t>イシキ</t>
    </rPh>
    <rPh sb="44" eb="46">
      <t>シドウ</t>
    </rPh>
    <rPh sb="53" eb="55">
      <t>ダンラク</t>
    </rPh>
    <rPh sb="56" eb="59">
      <t>キホンテキ</t>
    </rPh>
    <rPh sb="61" eb="65">
      <t>ブンショウコウセイ</t>
    </rPh>
    <rPh sb="68" eb="69">
      <t>ク</t>
    </rPh>
    <rPh sb="70" eb="71">
      <t>カエ</t>
    </rPh>
    <rPh sb="72" eb="74">
      <t>シドウ</t>
    </rPh>
    <rPh sb="80" eb="81">
      <t>カ</t>
    </rPh>
    <rPh sb="85" eb="87">
      <t>キホン</t>
    </rPh>
    <rPh sb="87" eb="88">
      <t>テキ</t>
    </rPh>
    <rPh sb="89" eb="91">
      <t>ギノウ</t>
    </rPh>
    <rPh sb="92" eb="93">
      <t>ミ</t>
    </rPh>
    <rPh sb="94" eb="95">
      <t>ツ</t>
    </rPh>
    <rPh sb="105" eb="107">
      <t>シドウ</t>
    </rPh>
    <phoneticPr fontId="2"/>
  </si>
  <si>
    <t>　平均正答率は，市の平均より高い。
〇語句の由来に関心をもち，和語，漢語，外来語について理解しているかをみる問題の正答率は70.5％で，市の平均を上回っているが正答率はやや低い。和語と漢語の理解が十分とはいえない。</t>
    <rPh sb="1" eb="6">
      <t>ヘイキンセイトウリツ</t>
    </rPh>
    <rPh sb="8" eb="9">
      <t>シ</t>
    </rPh>
    <rPh sb="10" eb="12">
      <t>ヘイキン</t>
    </rPh>
    <rPh sb="14" eb="15">
      <t>タカ</t>
    </rPh>
    <rPh sb="19" eb="21">
      <t>ゴク</t>
    </rPh>
    <rPh sb="22" eb="24">
      <t>ユライ</t>
    </rPh>
    <rPh sb="25" eb="27">
      <t>カンシン</t>
    </rPh>
    <rPh sb="31" eb="33">
      <t>ワゴ</t>
    </rPh>
    <rPh sb="34" eb="36">
      <t>カンゴ</t>
    </rPh>
    <rPh sb="37" eb="40">
      <t>ガイライゴ</t>
    </rPh>
    <rPh sb="44" eb="46">
      <t>リカイ</t>
    </rPh>
    <rPh sb="54" eb="56">
      <t>モンダイ</t>
    </rPh>
    <rPh sb="57" eb="60">
      <t>セイトウリツ</t>
    </rPh>
    <rPh sb="68" eb="69">
      <t>シ</t>
    </rPh>
    <rPh sb="70" eb="72">
      <t>ヘイキン</t>
    </rPh>
    <rPh sb="73" eb="75">
      <t>ウワマワ</t>
    </rPh>
    <rPh sb="80" eb="83">
      <t>セイトウリツ</t>
    </rPh>
    <rPh sb="86" eb="87">
      <t>ヒク</t>
    </rPh>
    <rPh sb="89" eb="91">
      <t>ワゴ</t>
    </rPh>
    <rPh sb="92" eb="94">
      <t>カンゴ</t>
    </rPh>
    <rPh sb="95" eb="97">
      <t>リカイ</t>
    </rPh>
    <rPh sb="98" eb="100">
      <t>ジュウブン</t>
    </rPh>
    <phoneticPr fontId="2"/>
  </si>
  <si>
    <t>・直接的に和語・漢語・外来語について学習する時間は限られているため，普段から語源を調べたり，新出漢字を学習する際に和語や漢語に触れたりする機会を設け，日常的に指導していく。</t>
    <rPh sb="1" eb="4">
      <t>チョクセツテキ</t>
    </rPh>
    <rPh sb="5" eb="7">
      <t>ワゴ</t>
    </rPh>
    <rPh sb="8" eb="10">
      <t>カンゴ</t>
    </rPh>
    <rPh sb="11" eb="14">
      <t>ガイライゴ</t>
    </rPh>
    <rPh sb="18" eb="20">
      <t>ガクシュウ</t>
    </rPh>
    <rPh sb="22" eb="24">
      <t>ジカン</t>
    </rPh>
    <rPh sb="25" eb="26">
      <t>カギ</t>
    </rPh>
    <rPh sb="34" eb="36">
      <t>フダン</t>
    </rPh>
    <rPh sb="38" eb="40">
      <t>ゴゲン</t>
    </rPh>
    <rPh sb="41" eb="42">
      <t>シラ</t>
    </rPh>
    <rPh sb="46" eb="48">
      <t>シンシュツ</t>
    </rPh>
    <rPh sb="48" eb="50">
      <t>カンジ</t>
    </rPh>
    <rPh sb="51" eb="53">
      <t>ガクシュウ</t>
    </rPh>
    <rPh sb="55" eb="56">
      <t>サイ</t>
    </rPh>
    <rPh sb="57" eb="59">
      <t>ワゴ</t>
    </rPh>
    <rPh sb="60" eb="62">
      <t>カンゴ</t>
    </rPh>
    <rPh sb="63" eb="64">
      <t>フ</t>
    </rPh>
    <rPh sb="69" eb="71">
      <t>キカイ</t>
    </rPh>
    <rPh sb="72" eb="73">
      <t>モウ</t>
    </rPh>
    <rPh sb="75" eb="77">
      <t>ニチジョウ</t>
    </rPh>
    <rPh sb="77" eb="78">
      <t>テキ</t>
    </rPh>
    <rPh sb="79" eb="81">
      <t>シドウ</t>
    </rPh>
    <phoneticPr fontId="2"/>
  </si>
  <si>
    <t xml:space="preserve">　平均正答率は，市の平均より高い。
〇話の内容を捉えているかかみる問題の正答率は，98.7％で全設問の中で最も高い正答率だった。
</t>
    <rPh sb="1" eb="6">
      <t>ヘイキンセイトウリツ</t>
    </rPh>
    <rPh sb="8" eb="9">
      <t>シ</t>
    </rPh>
    <rPh sb="10" eb="12">
      <t>ヘイキン</t>
    </rPh>
    <rPh sb="14" eb="15">
      <t>タカ</t>
    </rPh>
    <rPh sb="19" eb="20">
      <t>ハナシ</t>
    </rPh>
    <rPh sb="21" eb="23">
      <t>ナイヨウ</t>
    </rPh>
    <rPh sb="24" eb="25">
      <t>トラ</t>
    </rPh>
    <rPh sb="33" eb="35">
      <t>モンダイ</t>
    </rPh>
    <rPh sb="36" eb="39">
      <t>セイトウリツ</t>
    </rPh>
    <rPh sb="47" eb="50">
      <t>ゼンセツモン</t>
    </rPh>
    <rPh sb="51" eb="52">
      <t>ナカ</t>
    </rPh>
    <rPh sb="53" eb="54">
      <t>モット</t>
    </rPh>
    <rPh sb="55" eb="56">
      <t>タカ</t>
    </rPh>
    <rPh sb="57" eb="60">
      <t>セイトウリツ</t>
    </rPh>
    <phoneticPr fontId="2"/>
  </si>
  <si>
    <t xml:space="preserve">・話合い活動や友達の発表を聞く活動では，話し手が意図していることを考えながら聞くことができるよう，日常的に指導していく。
</t>
    <rPh sb="1" eb="3">
      <t>ハナシア</t>
    </rPh>
    <rPh sb="4" eb="6">
      <t>カツドウ</t>
    </rPh>
    <rPh sb="7" eb="9">
      <t>トモダチ</t>
    </rPh>
    <rPh sb="10" eb="12">
      <t>ハッピョウ</t>
    </rPh>
    <rPh sb="13" eb="14">
      <t>キ</t>
    </rPh>
    <rPh sb="15" eb="17">
      <t>カツドウ</t>
    </rPh>
    <rPh sb="20" eb="21">
      <t>ハナ</t>
    </rPh>
    <rPh sb="22" eb="23">
      <t>テ</t>
    </rPh>
    <rPh sb="24" eb="26">
      <t>イト</t>
    </rPh>
    <rPh sb="33" eb="34">
      <t>カンガ</t>
    </rPh>
    <rPh sb="38" eb="39">
      <t>キ</t>
    </rPh>
    <rPh sb="49" eb="52">
      <t>ニチジョウテキ</t>
    </rPh>
    <rPh sb="53" eb="55">
      <t>シドウ</t>
    </rPh>
    <phoneticPr fontId="2"/>
  </si>
  <si>
    <t>　平均正答率は市の平均より高いが，70％を下回っている。
●指定された長さで文を書く問題の正答率は64.1で，市の平均より4.4ポイント低い。
●情報と情報との関係について理解し，目的に応じて文章を簡単に書く問題の正答率は，市の平均を上回っているが59.0％で低かった。</t>
    <rPh sb="1" eb="6">
      <t>ヘイキンセイトウリツ</t>
    </rPh>
    <rPh sb="7" eb="8">
      <t>シ</t>
    </rPh>
    <rPh sb="9" eb="11">
      <t>ヘイキン</t>
    </rPh>
    <rPh sb="13" eb="14">
      <t>タカ</t>
    </rPh>
    <rPh sb="21" eb="23">
      <t>シタマワ</t>
    </rPh>
    <rPh sb="30" eb="32">
      <t>シテイ</t>
    </rPh>
    <rPh sb="35" eb="36">
      <t>ナガ</t>
    </rPh>
    <rPh sb="38" eb="39">
      <t>ブン</t>
    </rPh>
    <rPh sb="40" eb="41">
      <t>カ</t>
    </rPh>
    <rPh sb="42" eb="44">
      <t>モンダイ</t>
    </rPh>
    <rPh sb="45" eb="48">
      <t>セイトウリツ</t>
    </rPh>
    <rPh sb="55" eb="56">
      <t>シ</t>
    </rPh>
    <rPh sb="57" eb="59">
      <t>ヘイキン</t>
    </rPh>
    <rPh sb="68" eb="69">
      <t>ヒク</t>
    </rPh>
    <rPh sb="73" eb="75">
      <t>ジョウホウ</t>
    </rPh>
    <rPh sb="76" eb="78">
      <t>ジョウホウ</t>
    </rPh>
    <rPh sb="80" eb="82">
      <t>カンケイ</t>
    </rPh>
    <rPh sb="86" eb="88">
      <t>リカイ</t>
    </rPh>
    <rPh sb="90" eb="92">
      <t>モクテキ</t>
    </rPh>
    <rPh sb="93" eb="94">
      <t>オウ</t>
    </rPh>
    <rPh sb="96" eb="98">
      <t>ブンショウ</t>
    </rPh>
    <rPh sb="99" eb="101">
      <t>カンタン</t>
    </rPh>
    <rPh sb="102" eb="103">
      <t>カ</t>
    </rPh>
    <rPh sb="104" eb="106">
      <t>モンダイ</t>
    </rPh>
    <rPh sb="107" eb="110">
      <t>セイトウリツ</t>
    </rPh>
    <rPh sb="112" eb="113">
      <t>シ</t>
    </rPh>
    <rPh sb="114" eb="116">
      <t>ヘイキン</t>
    </rPh>
    <rPh sb="117" eb="119">
      <t>ウワマワ</t>
    </rPh>
    <rPh sb="130" eb="131">
      <t>ヒク</t>
    </rPh>
    <phoneticPr fontId="2"/>
  </si>
  <si>
    <t xml:space="preserve">・授業のまとめや振り返りを書くときに，条件を与えたり文字数を指定したりするなど，端的にまとめる力が身に付くよう工夫して指導していく。
・書くことの単元に限らず，朝の学習や家庭学習などで短い文を書く活動を取り入れていく。
・情報と情報との関連付けや図や表などの資料と文を関連付けて書く活動を他教科でも取り入れ，意識して指導していく。
</t>
    <rPh sb="1" eb="3">
      <t>ジュギョウ</t>
    </rPh>
    <rPh sb="8" eb="9">
      <t>フ</t>
    </rPh>
    <rPh sb="10" eb="11">
      <t>カエ</t>
    </rPh>
    <rPh sb="13" eb="14">
      <t>カ</t>
    </rPh>
    <rPh sb="19" eb="21">
      <t>ジョウケン</t>
    </rPh>
    <rPh sb="22" eb="23">
      <t>アタ</t>
    </rPh>
    <rPh sb="26" eb="29">
      <t>モジスウ</t>
    </rPh>
    <rPh sb="30" eb="32">
      <t>シテイ</t>
    </rPh>
    <rPh sb="40" eb="42">
      <t>タンテキ</t>
    </rPh>
    <rPh sb="47" eb="48">
      <t>チカラ</t>
    </rPh>
    <rPh sb="49" eb="50">
      <t>ミ</t>
    </rPh>
    <rPh sb="51" eb="52">
      <t>ツ</t>
    </rPh>
    <rPh sb="55" eb="57">
      <t>クフウ</t>
    </rPh>
    <rPh sb="59" eb="61">
      <t>シドウ</t>
    </rPh>
    <rPh sb="68" eb="69">
      <t>カ</t>
    </rPh>
    <rPh sb="73" eb="75">
      <t>タンゲン</t>
    </rPh>
    <rPh sb="76" eb="77">
      <t>カギ</t>
    </rPh>
    <rPh sb="80" eb="81">
      <t>アサ</t>
    </rPh>
    <rPh sb="82" eb="84">
      <t>ガクシュウ</t>
    </rPh>
    <rPh sb="85" eb="89">
      <t>カテイガクシュウ</t>
    </rPh>
    <rPh sb="92" eb="93">
      <t>ミジカ</t>
    </rPh>
    <rPh sb="94" eb="95">
      <t>ブン</t>
    </rPh>
    <rPh sb="96" eb="97">
      <t>カ</t>
    </rPh>
    <rPh sb="98" eb="100">
      <t>カツドウ</t>
    </rPh>
    <rPh sb="101" eb="102">
      <t>ト</t>
    </rPh>
    <rPh sb="103" eb="104">
      <t>イ</t>
    </rPh>
    <rPh sb="139" eb="140">
      <t>カ</t>
    </rPh>
    <rPh sb="141" eb="143">
      <t>カツドウ</t>
    </rPh>
    <rPh sb="149" eb="150">
      <t>ト</t>
    </rPh>
    <rPh sb="151" eb="152">
      <t>イ</t>
    </rPh>
    <phoneticPr fontId="2"/>
  </si>
  <si>
    <t>　平均正答率は，市の平均より高い。
〇物語の内容を読み取る問題の正答率は，３問全て市の平均を上回っており，よく理解できているといえる。
●説明文の内容を読み取る問題は，3問全て市の平均を上回っているが，正答率は低い。特に，文章全体の構成を捉えて要旨を把握しているかみる問題の正答率は35.9％で，低かった。</t>
    <rPh sb="1" eb="6">
      <t>ヘイキンセイトウリツ</t>
    </rPh>
    <rPh sb="8" eb="9">
      <t>シ</t>
    </rPh>
    <rPh sb="10" eb="12">
      <t>ヘイキン</t>
    </rPh>
    <rPh sb="14" eb="15">
      <t>タカ</t>
    </rPh>
    <rPh sb="19" eb="21">
      <t>モノガタリ</t>
    </rPh>
    <rPh sb="22" eb="24">
      <t>ナイヨウ</t>
    </rPh>
    <rPh sb="25" eb="26">
      <t>ヨ</t>
    </rPh>
    <rPh sb="27" eb="28">
      <t>ト</t>
    </rPh>
    <rPh sb="29" eb="31">
      <t>モンダイ</t>
    </rPh>
    <rPh sb="32" eb="35">
      <t>セイトウリツ</t>
    </rPh>
    <rPh sb="38" eb="39">
      <t>モン</t>
    </rPh>
    <rPh sb="39" eb="40">
      <t>スベ</t>
    </rPh>
    <rPh sb="41" eb="42">
      <t>シ</t>
    </rPh>
    <rPh sb="43" eb="45">
      <t>ヘイキン</t>
    </rPh>
    <rPh sb="46" eb="48">
      <t>ウワマワ</t>
    </rPh>
    <rPh sb="55" eb="57">
      <t>リカイ</t>
    </rPh>
    <rPh sb="69" eb="72">
      <t>セツメイブン</t>
    </rPh>
    <rPh sb="73" eb="75">
      <t>ナイヨウ</t>
    </rPh>
    <rPh sb="76" eb="77">
      <t>ヨ</t>
    </rPh>
    <rPh sb="78" eb="79">
      <t>ト</t>
    </rPh>
    <rPh sb="80" eb="82">
      <t>モンダイ</t>
    </rPh>
    <rPh sb="85" eb="86">
      <t>モン</t>
    </rPh>
    <rPh sb="86" eb="87">
      <t>スベ</t>
    </rPh>
    <rPh sb="88" eb="89">
      <t>シ</t>
    </rPh>
    <rPh sb="90" eb="92">
      <t>ヘイキン</t>
    </rPh>
    <rPh sb="93" eb="95">
      <t>ウワマワ</t>
    </rPh>
    <rPh sb="101" eb="104">
      <t>セイトウリツ</t>
    </rPh>
    <rPh sb="105" eb="106">
      <t>ヒク</t>
    </rPh>
    <rPh sb="108" eb="109">
      <t>トク</t>
    </rPh>
    <rPh sb="111" eb="115">
      <t>ブンショウゼンタイ</t>
    </rPh>
    <rPh sb="116" eb="118">
      <t>コウセイ</t>
    </rPh>
    <rPh sb="119" eb="120">
      <t>トラ</t>
    </rPh>
    <rPh sb="122" eb="124">
      <t>ヨウシ</t>
    </rPh>
    <rPh sb="125" eb="127">
      <t>ハアク</t>
    </rPh>
    <rPh sb="134" eb="136">
      <t>モンダイ</t>
    </rPh>
    <rPh sb="137" eb="140">
      <t>セイトウリツ</t>
    </rPh>
    <rPh sb="148" eb="149">
      <t>ヒク</t>
    </rPh>
    <phoneticPr fontId="2"/>
  </si>
  <si>
    <t>・物語文の学習では，文の叙述に着目し，登場人物の心情や場面の様子について根拠をもって考えをまとめることができるよう指導を継続していく。
・説明文の学習では，段落ごとの内容に読み取りだけにとどまらず，全体の構成や段落のつながりに着目して読み取ったり，筆者の考えに対する自分の考えをもったりすることができるよう，指導を工夫していく。</t>
    <rPh sb="1" eb="3">
      <t>モノガタリ</t>
    </rPh>
    <rPh sb="3" eb="4">
      <t>ブン</t>
    </rPh>
    <rPh sb="5" eb="7">
      <t>ガクシュウ</t>
    </rPh>
    <rPh sb="10" eb="11">
      <t>ブン</t>
    </rPh>
    <rPh sb="12" eb="14">
      <t>ジョジュツ</t>
    </rPh>
    <rPh sb="15" eb="16">
      <t>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</si>
</sst>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1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s>
  <fills count="2">
    <fill>
      <patternFill patternType="none"/>
    </fill>
    <fill>
      <patternFill patternType="gray125"/>
    </fill>
  </fills>
  <borders count="32">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s>
  <cellStyleXfs count="2">
    <xf numFmtId="0" fontId="0" fillId="0" borderId="0">
      <alignment vertical="center"/>
    </xf>
    <xf numFmtId="0" fontId="1" fillId="0" borderId="0"/>
  </cellStyleXfs>
  <cellXfs count="77">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3" fillId="0" borderId="0" xfId="1" applyFont="1" applyAlignment="1">
      <alignment horizontal="left" vertical="top"/>
    </xf>
    <xf numFmtId="0" fontId="15" fillId="0" borderId="1" xfId="1" applyFont="1" applyBorder="1" applyAlignment="1">
      <alignment horizontal="center" vertical="center"/>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49" fontId="14" fillId="0" borderId="29" xfId="1" applyNumberFormat="1" applyFont="1" applyBorder="1" applyAlignment="1" applyProtection="1">
      <alignment horizontal="left" vertical="top" wrapText="1"/>
      <protection locked="0"/>
    </xf>
    <xf numFmtId="49" fontId="14" fillId="0" borderId="30" xfId="1" applyNumberFormat="1" applyFont="1" applyBorder="1" applyAlignment="1" applyProtection="1">
      <alignment horizontal="left" vertical="top" wrapText="1"/>
      <protection locked="0"/>
    </xf>
    <xf numFmtId="49" fontId="14" fillId="0" borderId="31" xfId="1" applyNumberFormat="1" applyFont="1" applyBorder="1" applyAlignment="1" applyProtection="1">
      <alignment horizontal="left" vertical="top" wrapText="1"/>
      <protection locked="0"/>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小学校6年国語!$W$100:$W$120</c:f>
              <c:numCache>
                <c:formatCode>0.0_ </c:formatCode>
                <c:ptCount val="8"/>
                <c:pt idx="0">
                  <c:v>82.284382284382289</c:v>
                </c:pt>
                <c:pt idx="1">
                  <c:v>62.179487179487182</c:v>
                </c:pt>
                <c:pt idx="2">
                  <c:v>70.512820512820511</c:v>
                </c:pt>
                <c:pt idx="3">
                  <c:v>83.760683760683762</c:v>
                </c:pt>
                <c:pt idx="4">
                  <c:v>65.811965811965806</c:v>
                </c:pt>
                <c:pt idx="5">
                  <c:v>73.717948717948715</c:v>
                </c:pt>
                <c:pt idx="6">
                  <c:v>78.571428571428569</c:v>
                </c:pt>
                <c:pt idx="7">
                  <c:v>72.564102564102569</c:v>
                </c:pt>
              </c:numCache>
            </c:numRef>
          </c:val>
          <c:extLst>
            <c:ext xmlns:c16="http://schemas.microsoft.com/office/drawing/2014/chart" uri="{C3380CC4-5D6E-409C-BE32-E72D297353CC}">
              <c16:uniqueId val="{00000000-9542-41F6-87A4-45EFE331E1B4}"/>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小学校6年国語!$X$100:$X$120</c:f>
              <c:numCache>
                <c:formatCode>0.0_ </c:formatCode>
                <c:ptCount val="8"/>
                <c:pt idx="0">
                  <c:v>73.494939340629216</c:v>
                </c:pt>
                <c:pt idx="1">
                  <c:v>50.96757979391807</c:v>
                </c:pt>
                <c:pt idx="2">
                  <c:v>66.499120382005529</c:v>
                </c:pt>
                <c:pt idx="3">
                  <c:v>72.28784451704783</c:v>
                </c:pt>
                <c:pt idx="4">
                  <c:v>64.304264052944632</c:v>
                </c:pt>
                <c:pt idx="5">
                  <c:v>65.824746586244444</c:v>
                </c:pt>
                <c:pt idx="6">
                  <c:v>69.777043765483072</c:v>
                </c:pt>
                <c:pt idx="7">
                  <c:v>66.509173159085194</c:v>
                </c:pt>
              </c:numCache>
            </c:numRef>
          </c:val>
          <c:extLst>
            <c:ext xmlns:c16="http://schemas.microsoft.com/office/drawing/2014/chart" uri="{C3380CC4-5D6E-409C-BE32-E72D297353CC}">
              <c16:uniqueId val="{00000001-9542-41F6-87A4-45EFE331E1B4}"/>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Y142"/>
  <sheetViews>
    <sheetView tabSelected="1" view="pageBreakPreview" zoomScaleNormal="100" zoomScaleSheetLayoutView="100" workbookViewId="0">
      <selection activeCell="I65" sqref="I65:P65"/>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49"/>
      <c r="B25" s="49"/>
      <c r="C25" s="49"/>
      <c r="D25" s="49"/>
      <c r="E25" s="50" t="s">
        <v>1</v>
      </c>
      <c r="F25" s="51"/>
      <c r="G25" s="52"/>
      <c r="U25" s="49"/>
      <c r="V25" s="49"/>
      <c r="W25" s="50" t="s">
        <v>1</v>
      </c>
      <c r="X25" s="51"/>
      <c r="Y25" s="52"/>
    </row>
    <row r="26" spans="1:25" x14ac:dyDescent="0.15">
      <c r="A26" s="49"/>
      <c r="B26" s="49"/>
      <c r="C26" s="49"/>
      <c r="D26" s="49"/>
      <c r="E26" s="19" t="s">
        <v>2</v>
      </c>
      <c r="F26" s="20" t="s">
        <v>3</v>
      </c>
      <c r="G26" s="21" t="s">
        <v>4</v>
      </c>
      <c r="U26" s="49"/>
      <c r="V26" s="49"/>
      <c r="W26" s="19" t="s">
        <v>2</v>
      </c>
      <c r="X26" s="20" t="s">
        <v>3</v>
      </c>
      <c r="Y26" s="21" t="s">
        <v>4</v>
      </c>
    </row>
    <row r="27" spans="1:25" hidden="1" x14ac:dyDescent="0.15">
      <c r="A27" s="53" t="s">
        <v>5</v>
      </c>
      <c r="B27" s="56" t="str">
        <f t="shared" ref="B27:B47" si="0">IF(V27&lt;&gt;"",V27,"")</f>
        <v>インタビューの内容を聞き取る</v>
      </c>
      <c r="C27" s="57"/>
      <c r="D27" s="58"/>
      <c r="E27" s="22">
        <f t="shared" ref="E27:G47" si="1">IF(W27&lt;&gt;"",W27,"")</f>
        <v>83.760683760683762</v>
      </c>
      <c r="F27" s="23">
        <f t="shared" si="1"/>
        <v>72.28784451704783</v>
      </c>
      <c r="G27" s="24">
        <f t="shared" si="1"/>
        <v>10</v>
      </c>
      <c r="U27" s="59" t="s">
        <v>5</v>
      </c>
      <c r="V27" s="25" t="str">
        <f t="shared" ref="V27:Y42" si="2">IF(V100&lt;&gt;"",V100,"")</f>
        <v>インタビューの内容を聞き取る</v>
      </c>
      <c r="W27" s="22">
        <f t="shared" si="2"/>
        <v>83.760683760683762</v>
      </c>
      <c r="X27" s="23">
        <f t="shared" si="2"/>
        <v>72.28784451704783</v>
      </c>
      <c r="Y27" s="24">
        <f t="shared" si="2"/>
        <v>10</v>
      </c>
    </row>
    <row r="28" spans="1:25" hidden="1" x14ac:dyDescent="0.15">
      <c r="A28" s="54"/>
      <c r="B28" s="62" t="str">
        <f t="shared" si="0"/>
        <v>漢字を読む</v>
      </c>
      <c r="C28" s="63"/>
      <c r="D28" s="64"/>
      <c r="E28" s="26">
        <f t="shared" si="1"/>
        <v>97.008547008547012</v>
      </c>
      <c r="F28" s="27">
        <f t="shared" si="1"/>
        <v>91.790232051604264</v>
      </c>
      <c r="G28" s="28">
        <f t="shared" si="1"/>
        <v>15</v>
      </c>
      <c r="U28" s="60"/>
      <c r="V28" s="29" t="str">
        <f t="shared" si="2"/>
        <v>漢字を読む</v>
      </c>
      <c r="W28" s="26">
        <f t="shared" si="2"/>
        <v>97.008547008547012</v>
      </c>
      <c r="X28" s="27">
        <f t="shared" si="2"/>
        <v>91.790232051604264</v>
      </c>
      <c r="Y28" s="28">
        <f t="shared" si="2"/>
        <v>15</v>
      </c>
    </row>
    <row r="29" spans="1:25" hidden="1" x14ac:dyDescent="0.15">
      <c r="A29" s="54"/>
      <c r="B29" s="62" t="str">
        <f t="shared" si="0"/>
        <v>漢字を書く</v>
      </c>
      <c r="C29" s="63"/>
      <c r="D29" s="64"/>
      <c r="E29" s="26">
        <f t="shared" si="1"/>
        <v>88.888888888888886</v>
      </c>
      <c r="F29" s="27">
        <f t="shared" si="1"/>
        <v>79.559353271341209</v>
      </c>
      <c r="G29" s="28">
        <f t="shared" si="1"/>
        <v>20</v>
      </c>
      <c r="U29" s="60"/>
      <c r="V29" s="29" t="str">
        <f t="shared" si="2"/>
        <v>漢字を書く</v>
      </c>
      <c r="W29" s="26">
        <f t="shared" si="2"/>
        <v>88.888888888888886</v>
      </c>
      <c r="X29" s="27">
        <f t="shared" si="2"/>
        <v>79.559353271341209</v>
      </c>
      <c r="Y29" s="28">
        <f t="shared" si="2"/>
        <v>20</v>
      </c>
    </row>
    <row r="30" spans="1:25" hidden="1" x14ac:dyDescent="0.15">
      <c r="A30" s="54"/>
      <c r="B30" s="62" t="str">
        <f t="shared" si="0"/>
        <v>言葉の学習</v>
      </c>
      <c r="C30" s="63"/>
      <c r="D30" s="64"/>
      <c r="E30" s="26">
        <f t="shared" si="1"/>
        <v>70.769230769230774</v>
      </c>
      <c r="F30" s="27">
        <f t="shared" si="1"/>
        <v>59.537572254335267</v>
      </c>
      <c r="G30" s="28">
        <f t="shared" si="1"/>
        <v>25</v>
      </c>
      <c r="U30" s="60"/>
      <c r="V30" s="29" t="str">
        <f t="shared" si="2"/>
        <v>言葉の学習</v>
      </c>
      <c r="W30" s="26">
        <f t="shared" si="2"/>
        <v>70.769230769230774</v>
      </c>
      <c r="X30" s="27">
        <f t="shared" si="2"/>
        <v>59.537572254335267</v>
      </c>
      <c r="Y30" s="28">
        <f t="shared" si="2"/>
        <v>25</v>
      </c>
    </row>
    <row r="31" spans="1:25" hidden="1" x14ac:dyDescent="0.15">
      <c r="A31" s="54"/>
      <c r="B31" s="62" t="str">
        <f t="shared" si="0"/>
        <v>物語の内容を読み取る</v>
      </c>
      <c r="C31" s="63"/>
      <c r="D31" s="64"/>
      <c r="E31" s="26">
        <f t="shared" si="1"/>
        <v>89.316239316239319</v>
      </c>
      <c r="F31" s="27">
        <f t="shared" si="1"/>
        <v>83.128089134623437</v>
      </c>
      <c r="G31" s="28">
        <f t="shared" si="1"/>
        <v>30</v>
      </c>
      <c r="U31" s="60"/>
      <c r="V31" s="29" t="str">
        <f t="shared" si="2"/>
        <v>物語の内容を読み取る</v>
      </c>
      <c r="W31" s="26">
        <f t="shared" si="2"/>
        <v>89.316239316239319</v>
      </c>
      <c r="X31" s="27">
        <f t="shared" si="2"/>
        <v>83.128089134623437</v>
      </c>
      <c r="Y31" s="28">
        <f t="shared" si="2"/>
        <v>30</v>
      </c>
    </row>
    <row r="32" spans="1:25" hidden="1" x14ac:dyDescent="0.15">
      <c r="A32" s="54"/>
      <c r="B32" s="62" t="str">
        <f t="shared" si="0"/>
        <v>説明文の内容を読み取る</v>
      </c>
      <c r="C32" s="63"/>
      <c r="D32" s="64"/>
      <c r="E32" s="26">
        <f t="shared" si="1"/>
        <v>58.119658119658119</v>
      </c>
      <c r="F32" s="27">
        <f t="shared" si="1"/>
        <v>48.521404037865459</v>
      </c>
      <c r="G32" s="28">
        <f t="shared" si="1"/>
        <v>35</v>
      </c>
      <c r="U32" s="60"/>
      <c r="V32" s="29" t="str">
        <f t="shared" si="2"/>
        <v>説明文の内容を読み取る</v>
      </c>
      <c r="W32" s="26">
        <f t="shared" si="2"/>
        <v>58.119658119658119</v>
      </c>
      <c r="X32" s="27">
        <f t="shared" si="2"/>
        <v>48.521404037865459</v>
      </c>
      <c r="Y32" s="28">
        <f t="shared" si="2"/>
        <v>35</v>
      </c>
    </row>
    <row r="33" spans="1:25" hidden="1" x14ac:dyDescent="0.15">
      <c r="A33" s="54"/>
      <c r="B33" s="62" t="str">
        <f t="shared" si="0"/>
        <v>ポスターを作る</v>
      </c>
      <c r="C33" s="63"/>
      <c r="D33" s="64"/>
      <c r="E33" s="26">
        <f t="shared" si="1"/>
        <v>64.743589743589752</v>
      </c>
      <c r="F33" s="27">
        <f t="shared" si="1"/>
        <v>60.882131188740892</v>
      </c>
      <c r="G33" s="28">
        <f t="shared" si="1"/>
        <v>40</v>
      </c>
      <c r="U33" s="60"/>
      <c r="V33" s="29" t="str">
        <f t="shared" si="2"/>
        <v>ポスターを作る</v>
      </c>
      <c r="W33" s="26">
        <f t="shared" si="2"/>
        <v>64.743589743589752</v>
      </c>
      <c r="X33" s="27">
        <f t="shared" si="2"/>
        <v>60.882131188740892</v>
      </c>
      <c r="Y33" s="28">
        <f t="shared" si="2"/>
        <v>40</v>
      </c>
    </row>
    <row r="34" spans="1:25" hidden="1" x14ac:dyDescent="0.15">
      <c r="A34" s="54"/>
      <c r="B34" s="62" t="str">
        <f t="shared" si="0"/>
        <v>文章を書く</v>
      </c>
      <c r="C34" s="63"/>
      <c r="D34" s="64"/>
      <c r="E34" s="26">
        <f t="shared" si="1"/>
        <v>66.34615384615384</v>
      </c>
      <c r="F34" s="27">
        <f t="shared" si="1"/>
        <v>66.015330485046491</v>
      </c>
      <c r="G34" s="28">
        <f t="shared" si="1"/>
        <v>45</v>
      </c>
      <c r="U34" s="60"/>
      <c r="V34" s="29" t="str">
        <f t="shared" si="2"/>
        <v>文章を書く</v>
      </c>
      <c r="W34" s="26">
        <f t="shared" si="2"/>
        <v>66.34615384615384</v>
      </c>
      <c r="X34" s="27">
        <f t="shared" si="2"/>
        <v>66.015330485046491</v>
      </c>
      <c r="Y34" s="28">
        <f t="shared" si="2"/>
        <v>45</v>
      </c>
    </row>
    <row r="35" spans="1:25" hidden="1" x14ac:dyDescent="0.15">
      <c r="A35" s="54"/>
      <c r="B35" s="62" t="str">
        <f t="shared" si="0"/>
        <v/>
      </c>
      <c r="C35" s="63"/>
      <c r="D35" s="64"/>
      <c r="E35" s="26" t="str">
        <f t="shared" si="1"/>
        <v/>
      </c>
      <c r="F35" s="27" t="str">
        <f t="shared" si="1"/>
        <v/>
      </c>
      <c r="G35" s="28" t="str">
        <f t="shared" si="1"/>
        <v/>
      </c>
      <c r="U35" s="60"/>
      <c r="V35" s="29" t="str">
        <f t="shared" si="2"/>
        <v/>
      </c>
      <c r="W35" s="26" t="str">
        <f t="shared" si="2"/>
        <v/>
      </c>
      <c r="X35" s="27" t="str">
        <f t="shared" si="2"/>
        <v/>
      </c>
      <c r="Y35" s="28" t="str">
        <f t="shared" si="2"/>
        <v/>
      </c>
    </row>
    <row r="36" spans="1:25" hidden="1" x14ac:dyDescent="0.15">
      <c r="A36" s="55"/>
      <c r="B36" s="46" t="str">
        <f t="shared" si="0"/>
        <v/>
      </c>
      <c r="C36" s="47"/>
      <c r="D36" s="48"/>
      <c r="E36" s="30" t="str">
        <f t="shared" si="1"/>
        <v/>
      </c>
      <c r="F36" s="31" t="str">
        <f t="shared" si="1"/>
        <v/>
      </c>
      <c r="G36" s="32" t="str">
        <f t="shared" si="1"/>
        <v/>
      </c>
      <c r="U36" s="61"/>
      <c r="V36" s="33" t="str">
        <f t="shared" si="2"/>
        <v/>
      </c>
      <c r="W36" s="30" t="str">
        <f t="shared" si="2"/>
        <v/>
      </c>
      <c r="X36" s="31" t="str">
        <f t="shared" si="2"/>
        <v/>
      </c>
      <c r="Y36" s="32" t="str">
        <f t="shared" si="2"/>
        <v/>
      </c>
    </row>
    <row r="37" spans="1:25" x14ac:dyDescent="0.15">
      <c r="A37" s="53" t="s">
        <v>6</v>
      </c>
      <c r="B37" s="65" t="str">
        <f t="shared" si="0"/>
        <v>言葉の特徴や
使い方に関する事項</v>
      </c>
      <c r="C37" s="66"/>
      <c r="D37" s="67"/>
      <c r="E37" s="22">
        <f t="shared" si="1"/>
        <v>82.284382284382289</v>
      </c>
      <c r="F37" s="23">
        <f t="shared" si="1"/>
        <v>73.494939340629216</v>
      </c>
      <c r="G37" s="24">
        <f t="shared" si="1"/>
        <v>74.445322629968601</v>
      </c>
      <c r="U37" s="53" t="s">
        <v>6</v>
      </c>
      <c r="V37" s="25" t="str">
        <f t="shared" si="2"/>
        <v>言葉の特徴や
使い方に関する事項</v>
      </c>
      <c r="W37" s="22">
        <f t="shared" si="2"/>
        <v>82.284382284382289</v>
      </c>
      <c r="X37" s="23">
        <f t="shared" si="2"/>
        <v>73.494939340629216</v>
      </c>
      <c r="Y37" s="24">
        <f t="shared" si="2"/>
        <v>74.445322629968601</v>
      </c>
    </row>
    <row r="38" spans="1:25" x14ac:dyDescent="0.15">
      <c r="A38" s="54"/>
      <c r="B38" s="62" t="str">
        <f t="shared" si="0"/>
        <v>情報の扱い方
に関する事項</v>
      </c>
      <c r="C38" s="63"/>
      <c r="D38" s="64"/>
      <c r="E38" s="26">
        <f t="shared" si="1"/>
        <v>62.179487179487182</v>
      </c>
      <c r="F38" s="27">
        <f t="shared" si="1"/>
        <v>50.96757979391807</v>
      </c>
      <c r="G38" s="28">
        <f t="shared" si="1"/>
        <v>51.465000000000003</v>
      </c>
      <c r="U38" s="54"/>
      <c r="V38" s="29" t="str">
        <f t="shared" si="2"/>
        <v>情報の扱い方
に関する事項</v>
      </c>
      <c r="W38" s="26">
        <f t="shared" si="2"/>
        <v>62.179487179487182</v>
      </c>
      <c r="X38" s="27">
        <f t="shared" si="2"/>
        <v>50.96757979391807</v>
      </c>
      <c r="Y38" s="28">
        <f t="shared" si="2"/>
        <v>51.465000000000003</v>
      </c>
    </row>
    <row r="39" spans="1:25" x14ac:dyDescent="0.15">
      <c r="A39" s="54"/>
      <c r="B39" s="62" t="str">
        <f t="shared" si="0"/>
        <v>我が国の言語文化
に関する事項</v>
      </c>
      <c r="C39" s="63"/>
      <c r="D39" s="64"/>
      <c r="E39" s="26">
        <f t="shared" si="1"/>
        <v>70.512820512820511</v>
      </c>
      <c r="F39" s="27">
        <f t="shared" si="1"/>
        <v>66.499120382005529</v>
      </c>
      <c r="G39" s="28">
        <f t="shared" si="1"/>
        <v>68.843000000000004</v>
      </c>
      <c r="U39" s="54"/>
      <c r="V39" s="29" t="str">
        <f t="shared" si="2"/>
        <v>我が国の言語文化
に関する事項</v>
      </c>
      <c r="W39" s="26">
        <f t="shared" si="2"/>
        <v>70.512820512820511</v>
      </c>
      <c r="X39" s="27">
        <f t="shared" si="2"/>
        <v>66.499120382005529</v>
      </c>
      <c r="Y39" s="28">
        <f t="shared" si="2"/>
        <v>68.843000000000004</v>
      </c>
    </row>
    <row r="40" spans="1:25" x14ac:dyDescent="0.15">
      <c r="A40" s="54"/>
      <c r="B40" s="62" t="str">
        <f t="shared" si="0"/>
        <v>話すこと・聞くこと</v>
      </c>
      <c r="C40" s="63"/>
      <c r="D40" s="64"/>
      <c r="E40" s="26">
        <f t="shared" si="1"/>
        <v>83.760683760683762</v>
      </c>
      <c r="F40" s="27">
        <f t="shared" si="1"/>
        <v>72.28784451704783</v>
      </c>
      <c r="G40" s="28">
        <f t="shared" si="1"/>
        <v>73.676000000000002</v>
      </c>
      <c r="U40" s="54"/>
      <c r="V40" s="29" t="str">
        <f t="shared" si="2"/>
        <v>話すこと・聞くこと</v>
      </c>
      <c r="W40" s="26">
        <f t="shared" si="2"/>
        <v>83.760683760683762</v>
      </c>
      <c r="X40" s="27">
        <f t="shared" si="2"/>
        <v>72.28784451704783</v>
      </c>
      <c r="Y40" s="28">
        <f t="shared" si="2"/>
        <v>73.676000000000002</v>
      </c>
    </row>
    <row r="41" spans="1:25" x14ac:dyDescent="0.15">
      <c r="A41" s="54"/>
      <c r="B41" s="62" t="str">
        <f t="shared" si="0"/>
        <v>書くこと</v>
      </c>
      <c r="C41" s="63"/>
      <c r="D41" s="64"/>
      <c r="E41" s="26">
        <f t="shared" si="1"/>
        <v>65.811965811965806</v>
      </c>
      <c r="F41" s="27">
        <f t="shared" si="1"/>
        <v>64.304264052944632</v>
      </c>
      <c r="G41" s="28">
        <f t="shared" si="1"/>
        <v>66.622833333333332</v>
      </c>
      <c r="I41" s="34"/>
      <c r="U41" s="54"/>
      <c r="V41" s="29" t="str">
        <f t="shared" si="2"/>
        <v>書くこと</v>
      </c>
      <c r="W41" s="26">
        <f t="shared" si="2"/>
        <v>65.811965811965806</v>
      </c>
      <c r="X41" s="27">
        <f t="shared" si="2"/>
        <v>64.304264052944632</v>
      </c>
      <c r="Y41" s="28">
        <f t="shared" si="2"/>
        <v>66.622833333333332</v>
      </c>
    </row>
    <row r="42" spans="1:25" x14ac:dyDescent="0.15">
      <c r="A42" s="55"/>
      <c r="B42" s="46" t="str">
        <f t="shared" si="0"/>
        <v>読むこと</v>
      </c>
      <c r="C42" s="47"/>
      <c r="D42" s="48"/>
      <c r="E42" s="30">
        <f t="shared" si="1"/>
        <v>73.717948717948715</v>
      </c>
      <c r="F42" s="31">
        <f t="shared" si="1"/>
        <v>65.824746586244444</v>
      </c>
      <c r="G42" s="32">
        <f t="shared" si="1"/>
        <v>64.873166666666663</v>
      </c>
      <c r="U42" s="55"/>
      <c r="V42" s="33" t="str">
        <f t="shared" si="2"/>
        <v>読むこと</v>
      </c>
      <c r="W42" s="30">
        <f t="shared" si="2"/>
        <v>73.717948717948715</v>
      </c>
      <c r="X42" s="31">
        <f t="shared" si="2"/>
        <v>65.824746586244444</v>
      </c>
      <c r="Y42" s="32">
        <f t="shared" si="2"/>
        <v>64.873166666666663</v>
      </c>
    </row>
    <row r="43" spans="1:25" x14ac:dyDescent="0.15">
      <c r="A43" s="53" t="s">
        <v>7</v>
      </c>
      <c r="B43" s="65" t="str">
        <f t="shared" si="0"/>
        <v>知識・技能</v>
      </c>
      <c r="C43" s="66"/>
      <c r="D43" s="67"/>
      <c r="E43" s="22">
        <f t="shared" si="1"/>
        <v>78.571428571428569</v>
      </c>
      <c r="F43" s="23">
        <f t="shared" si="1"/>
        <v>69.777043765483072</v>
      </c>
      <c r="G43" s="24">
        <f t="shared" si="1"/>
        <v>70.762253494975326</v>
      </c>
      <c r="U43" s="53" t="s">
        <v>7</v>
      </c>
      <c r="V43" s="25" t="str">
        <f t="shared" ref="V43:Y47" si="3">IF(V116&lt;&gt;"",V116,"")</f>
        <v>知識・技能</v>
      </c>
      <c r="W43" s="22">
        <f t="shared" si="3"/>
        <v>78.571428571428569</v>
      </c>
      <c r="X43" s="23">
        <f t="shared" si="3"/>
        <v>69.777043765483072</v>
      </c>
      <c r="Y43" s="24">
        <f t="shared" si="3"/>
        <v>70.762253494975326</v>
      </c>
    </row>
    <row r="44" spans="1:25" x14ac:dyDescent="0.15">
      <c r="A44" s="54"/>
      <c r="B44" s="62" t="str">
        <f t="shared" si="0"/>
        <v>思考・判断・表現</v>
      </c>
      <c r="C44" s="63"/>
      <c r="D44" s="64"/>
      <c r="E44" s="26">
        <f t="shared" si="1"/>
        <v>72.564102564102569</v>
      </c>
      <c r="F44" s="27">
        <f t="shared" si="1"/>
        <v>66.509173159085194</v>
      </c>
      <c r="G44" s="28">
        <f t="shared" si="1"/>
        <v>67.33359999999999</v>
      </c>
      <c r="U44" s="54"/>
      <c r="V44" s="29" t="str">
        <f t="shared" si="3"/>
        <v>思考・判断・表現</v>
      </c>
      <c r="W44" s="26">
        <f t="shared" si="3"/>
        <v>72.564102564102569</v>
      </c>
      <c r="X44" s="27">
        <f t="shared" si="3"/>
        <v>66.509173159085194</v>
      </c>
      <c r="Y44" s="28">
        <f t="shared" si="3"/>
        <v>67.33359999999999</v>
      </c>
    </row>
    <row r="45" spans="1:25" x14ac:dyDescent="0.15">
      <c r="A45" s="54"/>
      <c r="B45" s="62" t="str">
        <f t="shared" si="0"/>
        <v/>
      </c>
      <c r="C45" s="63"/>
      <c r="D45" s="64"/>
      <c r="E45" s="26" t="str">
        <f t="shared" si="1"/>
        <v/>
      </c>
      <c r="F45" s="27" t="str">
        <f t="shared" si="1"/>
        <v/>
      </c>
      <c r="G45" s="28" t="str">
        <f t="shared" si="1"/>
        <v/>
      </c>
      <c r="U45" s="54"/>
      <c r="V45" s="29" t="str">
        <f t="shared" si="3"/>
        <v/>
      </c>
      <c r="W45" s="26" t="str">
        <f t="shared" si="3"/>
        <v/>
      </c>
      <c r="X45" s="27" t="str">
        <f t="shared" si="3"/>
        <v/>
      </c>
      <c r="Y45" s="28" t="str">
        <f t="shared" si="3"/>
        <v/>
      </c>
    </row>
    <row r="46" spans="1:25" x14ac:dyDescent="0.15">
      <c r="A46" s="54"/>
      <c r="B46" s="62" t="str">
        <f t="shared" si="0"/>
        <v/>
      </c>
      <c r="C46" s="63"/>
      <c r="D46" s="64"/>
      <c r="E46" s="26" t="str">
        <f t="shared" si="1"/>
        <v/>
      </c>
      <c r="F46" s="27" t="str">
        <f t="shared" si="1"/>
        <v/>
      </c>
      <c r="G46" s="28" t="str">
        <f t="shared" si="1"/>
        <v/>
      </c>
      <c r="U46" s="54"/>
      <c r="V46" s="29" t="str">
        <f t="shared" si="3"/>
        <v/>
      </c>
      <c r="W46" s="26" t="str">
        <f t="shared" si="3"/>
        <v/>
      </c>
      <c r="X46" s="27" t="str">
        <f t="shared" si="3"/>
        <v/>
      </c>
      <c r="Y46" s="28" t="str">
        <f t="shared" si="3"/>
        <v/>
      </c>
    </row>
    <row r="47" spans="1:25" x14ac:dyDescent="0.15">
      <c r="A47" s="55"/>
      <c r="B47" s="46" t="str">
        <f t="shared" si="0"/>
        <v/>
      </c>
      <c r="C47" s="47"/>
      <c r="D47" s="48"/>
      <c r="E47" s="30" t="str">
        <f t="shared" si="1"/>
        <v/>
      </c>
      <c r="F47" s="31" t="str">
        <f t="shared" si="1"/>
        <v/>
      </c>
      <c r="G47" s="32" t="str">
        <f t="shared" si="1"/>
        <v/>
      </c>
      <c r="U47" s="55"/>
      <c r="V47" s="33" t="str">
        <f t="shared" si="3"/>
        <v/>
      </c>
      <c r="W47" s="30" t="str">
        <f t="shared" si="3"/>
        <v/>
      </c>
      <c r="X47" s="31" t="str">
        <f t="shared" si="3"/>
        <v/>
      </c>
      <c r="Y47" s="32" t="str">
        <f t="shared" si="3"/>
        <v/>
      </c>
    </row>
    <row r="48" spans="1:25" ht="4.5" customHeight="1" x14ac:dyDescent="0.15">
      <c r="A48" s="68" t="s">
        <v>8</v>
      </c>
      <c r="B48" s="68"/>
      <c r="C48" s="68"/>
      <c r="D48" s="68"/>
      <c r="E48" s="68"/>
      <c r="F48" s="68"/>
      <c r="G48" s="68"/>
      <c r="H48" s="68"/>
      <c r="I48" s="68"/>
      <c r="J48" s="68"/>
      <c r="K48" s="68"/>
      <c r="L48" s="68"/>
      <c r="M48" s="68"/>
      <c r="N48" s="68"/>
      <c r="O48" s="68"/>
      <c r="P48" s="68"/>
    </row>
    <row r="49" spans="1:19" ht="4.5" customHeight="1" x14ac:dyDescent="0.15">
      <c r="A49" s="68"/>
      <c r="B49" s="68"/>
      <c r="C49" s="68"/>
      <c r="D49" s="68"/>
      <c r="E49" s="68"/>
      <c r="F49" s="68"/>
      <c r="G49" s="68"/>
      <c r="H49" s="68"/>
      <c r="I49" s="68"/>
      <c r="J49" s="68"/>
      <c r="K49" s="68"/>
      <c r="L49" s="68"/>
      <c r="M49" s="68"/>
      <c r="N49" s="68"/>
      <c r="O49" s="68"/>
      <c r="P49" s="68"/>
    </row>
    <row r="50" spans="1:19" ht="4.5" customHeight="1" x14ac:dyDescent="0.15">
      <c r="A50" s="68"/>
      <c r="B50" s="68"/>
      <c r="C50" s="68"/>
      <c r="D50" s="68"/>
      <c r="E50" s="68"/>
      <c r="F50" s="68"/>
      <c r="G50" s="68"/>
      <c r="H50" s="68"/>
      <c r="I50" s="68"/>
      <c r="J50" s="68"/>
      <c r="K50" s="68"/>
      <c r="L50" s="68"/>
      <c r="M50" s="68"/>
      <c r="N50" s="68"/>
      <c r="O50" s="68"/>
      <c r="P50" s="68"/>
    </row>
    <row r="51" spans="1:19" ht="4.5" customHeight="1" x14ac:dyDescent="0.15">
      <c r="A51" s="68"/>
      <c r="B51" s="68"/>
      <c r="C51" s="68"/>
      <c r="D51" s="68"/>
      <c r="E51" s="68"/>
      <c r="F51" s="68"/>
      <c r="G51" s="68"/>
      <c r="H51" s="68"/>
      <c r="I51" s="68"/>
      <c r="J51" s="68"/>
      <c r="K51" s="68"/>
      <c r="L51" s="68"/>
      <c r="M51" s="68"/>
      <c r="N51" s="68"/>
      <c r="O51" s="68"/>
      <c r="P51" s="68"/>
    </row>
    <row r="52" spans="1:19" ht="4.5" customHeight="1" x14ac:dyDescent="0.15">
      <c r="A52" s="68"/>
      <c r="B52" s="68"/>
      <c r="C52" s="68"/>
      <c r="D52" s="68"/>
      <c r="E52" s="68"/>
      <c r="F52" s="68"/>
      <c r="G52" s="68"/>
      <c r="H52" s="68"/>
      <c r="I52" s="68"/>
      <c r="J52" s="68"/>
      <c r="K52" s="68"/>
      <c r="L52" s="68"/>
      <c r="M52" s="68"/>
      <c r="N52" s="68"/>
      <c r="O52" s="68"/>
      <c r="P52" s="68"/>
    </row>
    <row r="53" spans="1:19" ht="17.25" customHeight="1" x14ac:dyDescent="0.15">
      <c r="A53" s="5" t="s">
        <v>9</v>
      </c>
      <c r="B53" s="5"/>
      <c r="C53" s="5"/>
      <c r="H53" s="35"/>
      <c r="P53" s="36" t="s">
        <v>10</v>
      </c>
    </row>
    <row r="54" spans="1:19" ht="18.75" customHeight="1" x14ac:dyDescent="0.15">
      <c r="A54" s="69" t="s">
        <v>11</v>
      </c>
      <c r="B54" s="69"/>
      <c r="C54" s="69"/>
      <c r="D54" s="69" t="s">
        <v>12</v>
      </c>
      <c r="E54" s="69"/>
      <c r="F54" s="69"/>
      <c r="G54" s="69"/>
      <c r="H54" s="69"/>
      <c r="I54" s="69" t="s">
        <v>13</v>
      </c>
      <c r="J54" s="69"/>
      <c r="K54" s="69"/>
      <c r="L54" s="69"/>
      <c r="M54" s="69"/>
      <c r="N54" s="69"/>
      <c r="O54" s="69"/>
      <c r="P54" s="69"/>
    </row>
    <row r="55" spans="1:19" ht="97.5" hidden="1" customHeight="1" x14ac:dyDescent="0.15">
      <c r="A55" s="70" t="str">
        <f t="shared" ref="A55:A74" si="4">IF(V27&lt;&gt;"",V27,"")</f>
        <v>インタビューの内容を聞き取る</v>
      </c>
      <c r="B55" s="70"/>
      <c r="C55" s="70"/>
      <c r="D55" s="71"/>
      <c r="E55" s="71"/>
      <c r="F55" s="71"/>
      <c r="G55" s="71"/>
      <c r="H55" s="71"/>
      <c r="I55" s="71"/>
      <c r="J55" s="71"/>
      <c r="K55" s="71"/>
      <c r="L55" s="71"/>
      <c r="M55" s="71"/>
      <c r="N55" s="71"/>
      <c r="O55" s="71"/>
      <c r="P55" s="71"/>
      <c r="S55" s="37">
        <f t="shared" ref="S55:S74" si="5">LEN(V100)</f>
        <v>14</v>
      </c>
    </row>
    <row r="56" spans="1:19" ht="97.5" hidden="1" customHeight="1" x14ac:dyDescent="0.15">
      <c r="A56" s="70" t="str">
        <f t="shared" si="4"/>
        <v>漢字を読む</v>
      </c>
      <c r="B56" s="70"/>
      <c r="C56" s="70"/>
      <c r="D56" s="71"/>
      <c r="E56" s="71"/>
      <c r="F56" s="71"/>
      <c r="G56" s="71"/>
      <c r="H56" s="71"/>
      <c r="I56" s="71"/>
      <c r="J56" s="71"/>
      <c r="K56" s="71"/>
      <c r="L56" s="71"/>
      <c r="M56" s="71"/>
      <c r="N56" s="71"/>
      <c r="O56" s="71"/>
      <c r="P56" s="71"/>
      <c r="S56" s="37">
        <f t="shared" si="5"/>
        <v>5</v>
      </c>
    </row>
    <row r="57" spans="1:19" ht="97.5" hidden="1" customHeight="1" x14ac:dyDescent="0.15">
      <c r="A57" s="70" t="str">
        <f t="shared" si="4"/>
        <v>漢字を書く</v>
      </c>
      <c r="B57" s="70"/>
      <c r="C57" s="70"/>
      <c r="D57" s="71"/>
      <c r="E57" s="71"/>
      <c r="F57" s="71"/>
      <c r="G57" s="71"/>
      <c r="H57" s="71"/>
      <c r="I57" s="71"/>
      <c r="J57" s="71"/>
      <c r="K57" s="71"/>
      <c r="L57" s="71"/>
      <c r="M57" s="71"/>
      <c r="N57" s="71"/>
      <c r="O57" s="71"/>
      <c r="P57" s="71"/>
      <c r="S57" s="37">
        <f t="shared" si="5"/>
        <v>5</v>
      </c>
    </row>
    <row r="58" spans="1:19" ht="97.5" hidden="1" customHeight="1" x14ac:dyDescent="0.15">
      <c r="A58" s="70" t="str">
        <f t="shared" si="4"/>
        <v>言葉の学習</v>
      </c>
      <c r="B58" s="70"/>
      <c r="C58" s="70"/>
      <c r="D58" s="71"/>
      <c r="E58" s="71"/>
      <c r="F58" s="71"/>
      <c r="G58" s="71"/>
      <c r="H58" s="71"/>
      <c r="I58" s="71"/>
      <c r="J58" s="71"/>
      <c r="K58" s="71"/>
      <c r="L58" s="71"/>
      <c r="M58" s="71"/>
      <c r="N58" s="71"/>
      <c r="O58" s="71"/>
      <c r="P58" s="71"/>
      <c r="S58" s="37">
        <f t="shared" si="5"/>
        <v>5</v>
      </c>
    </row>
    <row r="59" spans="1:19" ht="97.5" hidden="1" customHeight="1" x14ac:dyDescent="0.15">
      <c r="A59" s="70" t="str">
        <f t="shared" si="4"/>
        <v>物語の内容を読み取る</v>
      </c>
      <c r="B59" s="70"/>
      <c r="C59" s="70"/>
      <c r="D59" s="71"/>
      <c r="E59" s="71"/>
      <c r="F59" s="71"/>
      <c r="G59" s="71"/>
      <c r="H59" s="71"/>
      <c r="I59" s="71"/>
      <c r="J59" s="71"/>
      <c r="K59" s="71"/>
      <c r="L59" s="71"/>
      <c r="M59" s="71"/>
      <c r="N59" s="71"/>
      <c r="O59" s="71"/>
      <c r="P59" s="71"/>
      <c r="S59" s="37">
        <f t="shared" si="5"/>
        <v>10</v>
      </c>
    </row>
    <row r="60" spans="1:19" ht="97.5" hidden="1" customHeight="1" x14ac:dyDescent="0.15">
      <c r="A60" s="70" t="str">
        <f t="shared" si="4"/>
        <v>説明文の内容を読み取る</v>
      </c>
      <c r="B60" s="70"/>
      <c r="C60" s="70"/>
      <c r="D60" s="71"/>
      <c r="E60" s="71"/>
      <c r="F60" s="71"/>
      <c r="G60" s="71"/>
      <c r="H60" s="71"/>
      <c r="I60" s="71"/>
      <c r="J60" s="71"/>
      <c r="K60" s="71"/>
      <c r="L60" s="71"/>
      <c r="M60" s="71"/>
      <c r="N60" s="71"/>
      <c r="O60" s="71"/>
      <c r="P60" s="71"/>
      <c r="S60" s="37">
        <f t="shared" si="5"/>
        <v>11</v>
      </c>
    </row>
    <row r="61" spans="1:19" ht="97.5" hidden="1" customHeight="1" x14ac:dyDescent="0.15">
      <c r="A61" s="70" t="str">
        <f t="shared" si="4"/>
        <v>ポスターを作る</v>
      </c>
      <c r="B61" s="70"/>
      <c r="C61" s="70"/>
      <c r="D61" s="71"/>
      <c r="E61" s="71"/>
      <c r="F61" s="71"/>
      <c r="G61" s="71"/>
      <c r="H61" s="71"/>
      <c r="I61" s="71"/>
      <c r="J61" s="71"/>
      <c r="K61" s="71"/>
      <c r="L61" s="71"/>
      <c r="M61" s="71"/>
      <c r="N61" s="71"/>
      <c r="O61" s="71"/>
      <c r="P61" s="71"/>
      <c r="S61" s="37">
        <f t="shared" si="5"/>
        <v>7</v>
      </c>
    </row>
    <row r="62" spans="1:19" ht="97.5" hidden="1" customHeight="1" x14ac:dyDescent="0.15">
      <c r="A62" s="70" t="str">
        <f t="shared" si="4"/>
        <v>文章を書く</v>
      </c>
      <c r="B62" s="70"/>
      <c r="C62" s="70"/>
      <c r="D62" s="71"/>
      <c r="E62" s="71"/>
      <c r="F62" s="71"/>
      <c r="G62" s="71"/>
      <c r="H62" s="71"/>
      <c r="I62" s="71"/>
      <c r="J62" s="71"/>
      <c r="K62" s="71"/>
      <c r="L62" s="71"/>
      <c r="M62" s="71"/>
      <c r="N62" s="71"/>
      <c r="O62" s="71"/>
      <c r="P62" s="71"/>
      <c r="S62" s="37">
        <f t="shared" si="5"/>
        <v>5</v>
      </c>
    </row>
    <row r="63" spans="1:19" ht="97.5" hidden="1" customHeight="1" x14ac:dyDescent="0.15">
      <c r="A63" s="70" t="str">
        <f t="shared" si="4"/>
        <v/>
      </c>
      <c r="B63" s="70"/>
      <c r="C63" s="70"/>
      <c r="D63" s="71"/>
      <c r="E63" s="71"/>
      <c r="F63" s="71"/>
      <c r="G63" s="71"/>
      <c r="H63" s="71"/>
      <c r="I63" s="71"/>
      <c r="J63" s="71"/>
      <c r="K63" s="71"/>
      <c r="L63" s="71"/>
      <c r="M63" s="71"/>
      <c r="N63" s="71"/>
      <c r="O63" s="71"/>
      <c r="P63" s="71"/>
      <c r="S63" s="37">
        <f t="shared" si="5"/>
        <v>0</v>
      </c>
    </row>
    <row r="64" spans="1:19" ht="97.5" hidden="1" customHeight="1" x14ac:dyDescent="0.15">
      <c r="A64" s="70" t="str">
        <f t="shared" si="4"/>
        <v/>
      </c>
      <c r="B64" s="70"/>
      <c r="C64" s="70"/>
      <c r="D64" s="71"/>
      <c r="E64" s="71"/>
      <c r="F64" s="71"/>
      <c r="G64" s="71"/>
      <c r="H64" s="71"/>
      <c r="I64" s="71"/>
      <c r="J64" s="71"/>
      <c r="K64" s="71"/>
      <c r="L64" s="71"/>
      <c r="M64" s="71"/>
      <c r="N64" s="71"/>
      <c r="O64" s="71"/>
      <c r="P64" s="71"/>
      <c r="S64" s="37">
        <f t="shared" si="5"/>
        <v>0</v>
      </c>
    </row>
    <row r="65" spans="1:21" ht="97.5" customHeight="1" x14ac:dyDescent="0.15">
      <c r="A65" s="70" t="str">
        <f t="shared" si="4"/>
        <v>言葉の特徴や
使い方に関する事項</v>
      </c>
      <c r="B65" s="70"/>
      <c r="C65" s="70"/>
      <c r="D65" s="72" t="s">
        <v>35</v>
      </c>
      <c r="E65" s="73"/>
      <c r="F65" s="73"/>
      <c r="G65" s="73"/>
      <c r="H65" s="74"/>
      <c r="I65" s="71" t="s">
        <v>36</v>
      </c>
      <c r="J65" s="71"/>
      <c r="K65" s="71"/>
      <c r="L65" s="71"/>
      <c r="M65" s="71"/>
      <c r="N65" s="71"/>
      <c r="O65" s="71"/>
      <c r="P65" s="71"/>
      <c r="S65" s="37">
        <f t="shared" si="5"/>
        <v>16</v>
      </c>
    </row>
    <row r="66" spans="1:21" ht="97.5" customHeight="1" x14ac:dyDescent="0.15">
      <c r="A66" s="70" t="str">
        <f t="shared" si="4"/>
        <v>情報の扱い方
に関する事項</v>
      </c>
      <c r="B66" s="70"/>
      <c r="C66" s="70"/>
      <c r="D66" s="72" t="s">
        <v>37</v>
      </c>
      <c r="E66" s="73"/>
      <c r="F66" s="73"/>
      <c r="G66" s="73"/>
      <c r="H66" s="74"/>
      <c r="I66" s="71" t="s">
        <v>38</v>
      </c>
      <c r="J66" s="71"/>
      <c r="K66" s="71"/>
      <c r="L66" s="71"/>
      <c r="M66" s="71"/>
      <c r="N66" s="71"/>
      <c r="O66" s="71"/>
      <c r="P66" s="71"/>
      <c r="S66" s="37">
        <f t="shared" si="5"/>
        <v>13</v>
      </c>
    </row>
    <row r="67" spans="1:21" ht="97.5" customHeight="1" x14ac:dyDescent="0.15">
      <c r="A67" s="70" t="str">
        <f t="shared" si="4"/>
        <v>我が国の言語文化
に関する事項</v>
      </c>
      <c r="B67" s="70"/>
      <c r="C67" s="70"/>
      <c r="D67" s="72" t="s">
        <v>39</v>
      </c>
      <c r="E67" s="73"/>
      <c r="F67" s="73"/>
      <c r="G67" s="73"/>
      <c r="H67" s="74"/>
      <c r="I67" s="71" t="s">
        <v>40</v>
      </c>
      <c r="J67" s="71"/>
      <c r="K67" s="71"/>
      <c r="L67" s="71"/>
      <c r="M67" s="71"/>
      <c r="N67" s="71"/>
      <c r="O67" s="71"/>
      <c r="P67" s="71"/>
      <c r="S67" s="37">
        <f t="shared" si="5"/>
        <v>15</v>
      </c>
    </row>
    <row r="68" spans="1:21" ht="97.5" customHeight="1" x14ac:dyDescent="0.15">
      <c r="A68" s="70" t="str">
        <f t="shared" si="4"/>
        <v>話すこと・聞くこと</v>
      </c>
      <c r="B68" s="70"/>
      <c r="C68" s="70"/>
      <c r="D68" s="72" t="s">
        <v>41</v>
      </c>
      <c r="E68" s="73"/>
      <c r="F68" s="73"/>
      <c r="G68" s="73"/>
      <c r="H68" s="74"/>
      <c r="I68" s="71" t="s">
        <v>42</v>
      </c>
      <c r="J68" s="71"/>
      <c r="K68" s="71"/>
      <c r="L68" s="71"/>
      <c r="M68" s="71"/>
      <c r="N68" s="71"/>
      <c r="O68" s="71"/>
      <c r="P68" s="71"/>
      <c r="S68" s="37">
        <f t="shared" si="5"/>
        <v>9</v>
      </c>
    </row>
    <row r="69" spans="1:21" ht="97.5" customHeight="1" x14ac:dyDescent="0.15">
      <c r="A69" s="70" t="str">
        <f t="shared" si="4"/>
        <v>書くこと</v>
      </c>
      <c r="B69" s="70"/>
      <c r="C69" s="70"/>
      <c r="D69" s="72" t="s">
        <v>43</v>
      </c>
      <c r="E69" s="73"/>
      <c r="F69" s="73"/>
      <c r="G69" s="73"/>
      <c r="H69" s="74"/>
      <c r="I69" s="71" t="s">
        <v>44</v>
      </c>
      <c r="J69" s="71"/>
      <c r="K69" s="71"/>
      <c r="L69" s="71"/>
      <c r="M69" s="71"/>
      <c r="N69" s="71"/>
      <c r="O69" s="71"/>
      <c r="P69" s="71"/>
      <c r="S69" s="37">
        <f t="shared" si="5"/>
        <v>4</v>
      </c>
    </row>
    <row r="70" spans="1:21" ht="97.5" customHeight="1" x14ac:dyDescent="0.15">
      <c r="A70" s="70" t="str">
        <f t="shared" si="4"/>
        <v>読むこと</v>
      </c>
      <c r="B70" s="70"/>
      <c r="C70" s="70"/>
      <c r="D70" s="72" t="s">
        <v>45</v>
      </c>
      <c r="E70" s="73"/>
      <c r="F70" s="73"/>
      <c r="G70" s="73"/>
      <c r="H70" s="74"/>
      <c r="I70" s="71" t="s">
        <v>46</v>
      </c>
      <c r="J70" s="71"/>
      <c r="K70" s="71"/>
      <c r="L70" s="71"/>
      <c r="M70" s="71"/>
      <c r="N70" s="71"/>
      <c r="O70" s="71"/>
      <c r="P70" s="71"/>
      <c r="S70" s="37">
        <f t="shared" si="5"/>
        <v>4</v>
      </c>
    </row>
    <row r="71" spans="1:21" ht="97.5" hidden="1" customHeight="1" x14ac:dyDescent="0.15">
      <c r="A71" s="75" t="str">
        <f t="shared" si="4"/>
        <v>知識・技能</v>
      </c>
      <c r="B71" s="75"/>
      <c r="C71" s="75"/>
      <c r="D71" s="76"/>
      <c r="E71" s="76"/>
      <c r="F71" s="76"/>
      <c r="G71" s="76"/>
      <c r="H71" s="76"/>
      <c r="I71" s="76"/>
      <c r="J71" s="76"/>
      <c r="K71" s="76"/>
      <c r="L71" s="76"/>
      <c r="M71" s="76"/>
      <c r="N71" s="76"/>
      <c r="O71" s="76"/>
      <c r="P71" s="76"/>
      <c r="S71" s="37">
        <f t="shared" si="5"/>
        <v>5</v>
      </c>
    </row>
    <row r="72" spans="1:21" ht="97.5" hidden="1" customHeight="1" x14ac:dyDescent="0.15">
      <c r="A72" s="75" t="str">
        <f t="shared" si="4"/>
        <v>思考・判断・表現</v>
      </c>
      <c r="B72" s="75"/>
      <c r="C72" s="75"/>
      <c r="D72" s="76"/>
      <c r="E72" s="76"/>
      <c r="F72" s="76"/>
      <c r="G72" s="76"/>
      <c r="H72" s="76"/>
      <c r="I72" s="76"/>
      <c r="J72" s="76"/>
      <c r="K72" s="76"/>
      <c r="L72" s="76"/>
      <c r="M72" s="76"/>
      <c r="N72" s="76"/>
      <c r="O72" s="76"/>
      <c r="P72" s="76"/>
      <c r="S72" s="37">
        <f t="shared" si="5"/>
        <v>8</v>
      </c>
    </row>
    <row r="73" spans="1:21" ht="97.5" hidden="1" customHeight="1" x14ac:dyDescent="0.15">
      <c r="A73" s="75" t="str">
        <f t="shared" si="4"/>
        <v/>
      </c>
      <c r="B73" s="75"/>
      <c r="C73" s="75"/>
      <c r="D73" s="76"/>
      <c r="E73" s="76"/>
      <c r="F73" s="76"/>
      <c r="G73" s="76"/>
      <c r="H73" s="76"/>
      <c r="I73" s="76"/>
      <c r="J73" s="76"/>
      <c r="K73" s="76"/>
      <c r="L73" s="76"/>
      <c r="M73" s="76"/>
      <c r="N73" s="76"/>
      <c r="O73" s="76"/>
      <c r="P73" s="76"/>
      <c r="S73" s="37">
        <f t="shared" si="5"/>
        <v>0</v>
      </c>
    </row>
    <row r="74" spans="1:21" ht="97.5" hidden="1" customHeight="1" x14ac:dyDescent="0.15">
      <c r="A74" s="75" t="str">
        <f t="shared" si="4"/>
        <v/>
      </c>
      <c r="B74" s="75"/>
      <c r="C74" s="75"/>
      <c r="D74" s="76"/>
      <c r="E74" s="76"/>
      <c r="F74" s="76"/>
      <c r="G74" s="76"/>
      <c r="H74" s="76"/>
      <c r="I74" s="76"/>
      <c r="J74" s="76"/>
      <c r="K74" s="76"/>
      <c r="L74" s="76"/>
      <c r="M74" s="76"/>
      <c r="N74" s="76"/>
      <c r="O74" s="76"/>
      <c r="P74" s="76"/>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17</v>
      </c>
      <c r="W100" s="14">
        <v>83.760683760683762</v>
      </c>
      <c r="X100" s="14">
        <v>72.28784451704783</v>
      </c>
      <c r="Y100" s="14">
        <v>10</v>
      </c>
    </row>
    <row r="101" spans="20:25" hidden="1" x14ac:dyDescent="0.15">
      <c r="T101" s="43"/>
      <c r="U101" s="1">
        <v>2</v>
      </c>
      <c r="V101" s="1" t="s">
        <v>18</v>
      </c>
      <c r="W101" s="14">
        <v>97.008547008547012</v>
      </c>
      <c r="X101" s="14">
        <v>91.790232051604264</v>
      </c>
      <c r="Y101" s="14">
        <v>15</v>
      </c>
    </row>
    <row r="102" spans="20:25" hidden="1" x14ac:dyDescent="0.15">
      <c r="T102" s="43"/>
      <c r="U102" s="1">
        <v>3</v>
      </c>
      <c r="V102" s="1" t="s">
        <v>19</v>
      </c>
      <c r="W102" s="14">
        <v>88.888888888888886</v>
      </c>
      <c r="X102" s="14">
        <v>79.559353271341209</v>
      </c>
      <c r="Y102" s="14">
        <v>20</v>
      </c>
    </row>
    <row r="103" spans="20:25" hidden="1" x14ac:dyDescent="0.15">
      <c r="T103" s="43"/>
      <c r="U103" s="1">
        <v>4</v>
      </c>
      <c r="V103" s="1" t="s">
        <v>20</v>
      </c>
      <c r="W103" s="14">
        <v>70.769230769230774</v>
      </c>
      <c r="X103" s="14">
        <v>59.537572254335267</v>
      </c>
      <c r="Y103" s="14">
        <v>25</v>
      </c>
    </row>
    <row r="104" spans="20:25" hidden="1" x14ac:dyDescent="0.15">
      <c r="T104" s="43"/>
      <c r="U104" s="1">
        <v>5</v>
      </c>
      <c r="V104" s="1" t="s">
        <v>21</v>
      </c>
      <c r="W104" s="14">
        <v>89.316239316239319</v>
      </c>
      <c r="X104" s="14">
        <v>83.128089134623437</v>
      </c>
      <c r="Y104" s="14">
        <v>30</v>
      </c>
    </row>
    <row r="105" spans="20:25" hidden="1" x14ac:dyDescent="0.15">
      <c r="T105" s="43"/>
      <c r="U105" s="1">
        <v>6</v>
      </c>
      <c r="V105" s="1" t="s">
        <v>22</v>
      </c>
      <c r="W105" s="14">
        <v>58.119658119658119</v>
      </c>
      <c r="X105" s="14">
        <v>48.521404037865459</v>
      </c>
      <c r="Y105" s="14">
        <v>35</v>
      </c>
    </row>
    <row r="106" spans="20:25" hidden="1" x14ac:dyDescent="0.15">
      <c r="T106" s="43"/>
      <c r="U106" s="1">
        <v>7</v>
      </c>
      <c r="V106" s="1" t="s">
        <v>23</v>
      </c>
      <c r="W106" s="14">
        <v>64.743589743589752</v>
      </c>
      <c r="X106" s="14">
        <v>60.882131188740892</v>
      </c>
      <c r="Y106" s="14">
        <v>40</v>
      </c>
    </row>
    <row r="107" spans="20:25" hidden="1" x14ac:dyDescent="0.15">
      <c r="T107" s="43"/>
      <c r="U107" s="1">
        <v>8</v>
      </c>
      <c r="V107" s="1" t="s">
        <v>24</v>
      </c>
      <c r="W107" s="14">
        <v>66.34615384615384</v>
      </c>
      <c r="X107" s="14">
        <v>66.015330485046491</v>
      </c>
      <c r="Y107" s="14">
        <v>45</v>
      </c>
    </row>
    <row r="108" spans="20:25" hidden="1" x14ac:dyDescent="0.15">
      <c r="T108" s="43"/>
      <c r="U108" s="1">
        <v>9</v>
      </c>
      <c r="V108" s="1" t="s">
        <v>25</v>
      </c>
      <c r="W108" s="14"/>
      <c r="X108" s="14"/>
      <c r="Y108" s="14"/>
    </row>
    <row r="109" spans="20:25" hidden="1" x14ac:dyDescent="0.15">
      <c r="T109" s="44"/>
      <c r="U109" s="1">
        <v>10</v>
      </c>
      <c r="V109" s="1" t="s">
        <v>25</v>
      </c>
      <c r="W109" s="14"/>
      <c r="X109" s="14"/>
      <c r="Y109" s="14"/>
    </row>
    <row r="110" spans="20:25" ht="13.5" customHeight="1" x14ac:dyDescent="0.15">
      <c r="T110" s="42"/>
      <c r="U110" s="1">
        <v>1</v>
      </c>
      <c r="V110" s="45" t="s">
        <v>26</v>
      </c>
      <c r="W110" s="14">
        <v>82.284382284382289</v>
      </c>
      <c r="X110" s="14">
        <v>73.494939340629216</v>
      </c>
      <c r="Y110" s="14">
        <v>74.445322629968601</v>
      </c>
    </row>
    <row r="111" spans="20:25" ht="27" x14ac:dyDescent="0.15">
      <c r="T111" s="43"/>
      <c r="U111" s="1">
        <v>2</v>
      </c>
      <c r="V111" s="45" t="s">
        <v>27</v>
      </c>
      <c r="W111" s="14">
        <v>62.179487179487182</v>
      </c>
      <c r="X111" s="14">
        <v>50.96757979391807</v>
      </c>
      <c r="Y111" s="14">
        <v>51.465000000000003</v>
      </c>
    </row>
    <row r="112" spans="20:25" ht="27" x14ac:dyDescent="0.15">
      <c r="T112" s="43"/>
      <c r="U112" s="1">
        <v>3</v>
      </c>
      <c r="V112" s="45" t="s">
        <v>28</v>
      </c>
      <c r="W112" s="14">
        <v>70.512820512820511</v>
      </c>
      <c r="X112" s="14">
        <v>66.499120382005529</v>
      </c>
      <c r="Y112" s="14">
        <v>68.843000000000004</v>
      </c>
    </row>
    <row r="113" spans="20:25" x14ac:dyDescent="0.15">
      <c r="T113" s="43"/>
      <c r="U113" s="1">
        <v>4</v>
      </c>
      <c r="V113" s="1" t="s">
        <v>29</v>
      </c>
      <c r="W113" s="14">
        <v>83.760683760683762</v>
      </c>
      <c r="X113" s="14">
        <v>72.28784451704783</v>
      </c>
      <c r="Y113" s="14">
        <v>73.676000000000002</v>
      </c>
    </row>
    <row r="114" spans="20:25" x14ac:dyDescent="0.15">
      <c r="T114" s="43"/>
      <c r="U114" s="1">
        <v>5</v>
      </c>
      <c r="V114" s="1" t="s">
        <v>30</v>
      </c>
      <c r="W114" s="14">
        <v>65.811965811965806</v>
      </c>
      <c r="X114" s="14">
        <v>64.304264052944632</v>
      </c>
      <c r="Y114" s="14">
        <v>66.622833333333332</v>
      </c>
    </row>
    <row r="115" spans="20:25" x14ac:dyDescent="0.15">
      <c r="T115" s="44"/>
      <c r="U115" s="1">
        <v>6</v>
      </c>
      <c r="V115" s="1" t="s">
        <v>31</v>
      </c>
      <c r="W115" s="14">
        <v>73.717948717948715</v>
      </c>
      <c r="X115" s="14">
        <v>65.824746586244444</v>
      </c>
      <c r="Y115" s="14">
        <v>64.873166666666663</v>
      </c>
    </row>
    <row r="116" spans="20:25" ht="13.5" customHeight="1" x14ac:dyDescent="0.15">
      <c r="T116" s="42"/>
      <c r="U116" s="1">
        <v>1</v>
      </c>
      <c r="V116" s="1" t="s">
        <v>32</v>
      </c>
      <c r="W116" s="14">
        <v>78.571428571428569</v>
      </c>
      <c r="X116" s="14">
        <v>69.777043765483072</v>
      </c>
      <c r="Y116" s="14">
        <v>70.762253494975326</v>
      </c>
    </row>
    <row r="117" spans="20:25" x14ac:dyDescent="0.15">
      <c r="T117" s="43"/>
      <c r="U117" s="1">
        <v>2</v>
      </c>
      <c r="V117" s="1" t="s">
        <v>33</v>
      </c>
      <c r="W117" s="14">
        <v>72.564102564102569</v>
      </c>
      <c r="X117" s="14">
        <v>66.509173159085194</v>
      </c>
      <c r="Y117" s="14">
        <v>67.33359999999999</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小学校6年国語</vt:lpstr>
      <vt:lpstr>小学校6年国語!Print_Area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07e263</cp:lastModifiedBy>
  <cp:lastPrinted>2025-02-22T05:23:59Z</cp:lastPrinted>
  <dcterms:created xsi:type="dcterms:W3CDTF">2025-01-09T09:27:41Z</dcterms:created>
  <dcterms:modified xsi:type="dcterms:W3CDTF">2025-03-26T01:37:25Z</dcterms:modified>
</cp:coreProperties>
</file>