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C:\Users\07e263\Desktop\"/>
    </mc:Choice>
  </mc:AlternateContent>
  <xr:revisionPtr revIDLastSave="0" documentId="8_{A51C7840-8192-482C-8246-E8838A8A0EC2}" xr6:coauthVersionLast="36" xr6:coauthVersionMax="36" xr10:uidLastSave="{00000000-0000-0000-0000-000000000000}"/>
  <bookViews>
    <workbookView xWindow="0" yWindow="0" windowWidth="28800" windowHeight="11460" xr2:uid="{00000000-000D-0000-FFFF-FFFF00000000}"/>
  </bookViews>
  <sheets>
    <sheet name="小学校6年理科" sheetId="4" r:id="rId1"/>
  </sheets>
  <definedNames>
    <definedName name="_xlnm.Print_Area" localSheetId="0">小学校6年理科!$A$1:$P$74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74" i="4" l="1"/>
  <c r="S73" i="4"/>
  <c r="S72" i="4"/>
  <c r="S71" i="4"/>
  <c r="S70" i="4"/>
  <c r="S69" i="4"/>
  <c r="S68" i="4"/>
  <c r="S67" i="4"/>
  <c r="S66" i="4"/>
  <c r="S65" i="4"/>
  <c r="S64" i="4"/>
  <c r="S63" i="4"/>
  <c r="S62" i="4"/>
  <c r="S61" i="4"/>
  <c r="S60" i="4"/>
  <c r="S59" i="4"/>
  <c r="S58" i="4"/>
  <c r="S57" i="4"/>
  <c r="S56" i="4"/>
  <c r="S55" i="4"/>
  <c r="Y47" i="4"/>
  <c r="G47" i="4" s="1"/>
  <c r="X47" i="4"/>
  <c r="F47" i="4" s="1"/>
  <c r="W47" i="4"/>
  <c r="E47" i="4" s="1"/>
  <c r="V47" i="4"/>
  <c r="B47" i="4" s="1"/>
  <c r="Y46" i="4"/>
  <c r="X46" i="4"/>
  <c r="F46" i="4" s="1"/>
  <c r="W46" i="4"/>
  <c r="E46" i="4" s="1"/>
  <c r="V46" i="4"/>
  <c r="A74" i="4" s="1"/>
  <c r="G46" i="4"/>
  <c r="Y45" i="4"/>
  <c r="G45" i="4" s="1"/>
  <c r="X45" i="4"/>
  <c r="F45" i="4" s="1"/>
  <c r="W45" i="4"/>
  <c r="E45" i="4" s="1"/>
  <c r="V45" i="4"/>
  <c r="A73" i="4" s="1"/>
  <c r="Y44" i="4"/>
  <c r="G44" i="4" s="1"/>
  <c r="X44" i="4"/>
  <c r="F44" i="4" s="1"/>
  <c r="W44" i="4"/>
  <c r="E44" i="4" s="1"/>
  <c r="V44" i="4"/>
  <c r="B44" i="4" s="1"/>
  <c r="Y43" i="4"/>
  <c r="G43" i="4" s="1"/>
  <c r="X43" i="4"/>
  <c r="F43" i="4" s="1"/>
  <c r="W43" i="4"/>
  <c r="E43" i="4" s="1"/>
  <c r="V43" i="4"/>
  <c r="A71" i="4" s="1"/>
  <c r="Y42" i="4"/>
  <c r="G42" i="4" s="1"/>
  <c r="X42" i="4"/>
  <c r="F42" i="4" s="1"/>
  <c r="W42" i="4"/>
  <c r="E42" i="4" s="1"/>
  <c r="V42" i="4"/>
  <c r="B42" i="4" s="1"/>
  <c r="Y41" i="4"/>
  <c r="G41" i="4" s="1"/>
  <c r="X41" i="4"/>
  <c r="W41" i="4"/>
  <c r="E41" i="4" s="1"/>
  <c r="V41" i="4"/>
  <c r="A69" i="4" s="1"/>
  <c r="F41" i="4"/>
  <c r="Y40" i="4"/>
  <c r="X40" i="4"/>
  <c r="F40" i="4" s="1"/>
  <c r="W40" i="4"/>
  <c r="E40" i="4" s="1"/>
  <c r="V40" i="4"/>
  <c r="B40" i="4" s="1"/>
  <c r="G40" i="4"/>
  <c r="Y39" i="4"/>
  <c r="G39" i="4" s="1"/>
  <c r="X39" i="4"/>
  <c r="F39" i="4" s="1"/>
  <c r="W39" i="4"/>
  <c r="E39" i="4" s="1"/>
  <c r="V39" i="4"/>
  <c r="A67" i="4" s="1"/>
  <c r="Y38" i="4"/>
  <c r="X38" i="4"/>
  <c r="W38" i="4"/>
  <c r="E38" i="4" s="1"/>
  <c r="V38" i="4"/>
  <c r="A66" i="4" s="1"/>
  <c r="G38" i="4"/>
  <c r="F38" i="4"/>
  <c r="Y37" i="4"/>
  <c r="G37" i="4" s="1"/>
  <c r="X37" i="4"/>
  <c r="F37" i="4" s="1"/>
  <c r="W37" i="4"/>
  <c r="E37" i="4" s="1"/>
  <c r="V37" i="4"/>
  <c r="A65" i="4" s="1"/>
  <c r="Y36" i="4"/>
  <c r="X36" i="4"/>
  <c r="F36" i="4" s="1"/>
  <c r="W36" i="4"/>
  <c r="E36" i="4" s="1"/>
  <c r="V36" i="4"/>
  <c r="B36" i="4" s="1"/>
  <c r="G36" i="4"/>
  <c r="Y35" i="4"/>
  <c r="G35" i="4" s="1"/>
  <c r="X35" i="4"/>
  <c r="W35" i="4"/>
  <c r="E35" i="4" s="1"/>
  <c r="V35" i="4"/>
  <c r="A63" i="4" s="1"/>
  <c r="F35" i="4"/>
  <c r="Y34" i="4"/>
  <c r="G34" i="4" s="1"/>
  <c r="X34" i="4"/>
  <c r="F34" i="4" s="1"/>
  <c r="W34" i="4"/>
  <c r="E34" i="4" s="1"/>
  <c r="V34" i="4"/>
  <c r="B34" i="4" s="1"/>
  <c r="Y33" i="4"/>
  <c r="G33" i="4" s="1"/>
  <c r="X33" i="4"/>
  <c r="F33" i="4" s="1"/>
  <c r="W33" i="4"/>
  <c r="E33" i="4" s="1"/>
  <c r="V33" i="4"/>
  <c r="A61" i="4" s="1"/>
  <c r="Y32" i="4"/>
  <c r="G32" i="4" s="1"/>
  <c r="X32" i="4"/>
  <c r="F32" i="4" s="1"/>
  <c r="W32" i="4"/>
  <c r="E32" i="4" s="1"/>
  <c r="V32" i="4"/>
  <c r="B32" i="4" s="1"/>
  <c r="Y31" i="4"/>
  <c r="G31" i="4" s="1"/>
  <c r="X31" i="4"/>
  <c r="F31" i="4" s="1"/>
  <c r="W31" i="4"/>
  <c r="E31" i="4" s="1"/>
  <c r="V31" i="4"/>
  <c r="A59" i="4" s="1"/>
  <c r="Y30" i="4"/>
  <c r="G30" i="4" s="1"/>
  <c r="X30" i="4"/>
  <c r="W30" i="4"/>
  <c r="E30" i="4" s="1"/>
  <c r="V30" i="4"/>
  <c r="A58" i="4" s="1"/>
  <c r="F30" i="4"/>
  <c r="Y29" i="4"/>
  <c r="G29" i="4" s="1"/>
  <c r="X29" i="4"/>
  <c r="F29" i="4" s="1"/>
  <c r="W29" i="4"/>
  <c r="E29" i="4" s="1"/>
  <c r="V29" i="4"/>
  <c r="A57" i="4" s="1"/>
  <c r="Y28" i="4"/>
  <c r="X28" i="4"/>
  <c r="W28" i="4"/>
  <c r="E28" i="4" s="1"/>
  <c r="V28" i="4"/>
  <c r="B28" i="4" s="1"/>
  <c r="G28" i="4"/>
  <c r="F28" i="4"/>
  <c r="Y27" i="4"/>
  <c r="G27" i="4" s="1"/>
  <c r="X27" i="4"/>
  <c r="F27" i="4" s="1"/>
  <c r="W27" i="4"/>
  <c r="E27" i="4" s="1"/>
  <c r="V27" i="4"/>
  <c r="A55" i="4" s="1"/>
  <c r="A56" i="4" l="1"/>
  <c r="A64" i="4"/>
  <c r="A72" i="4"/>
  <c r="B27" i="4"/>
  <c r="B29" i="4"/>
  <c r="B31" i="4"/>
  <c r="B33" i="4"/>
  <c r="B35" i="4"/>
  <c r="B37" i="4"/>
  <c r="B39" i="4"/>
  <c r="B41" i="4"/>
  <c r="B43" i="4"/>
  <c r="B45" i="4"/>
  <c r="A60" i="4"/>
  <c r="A68" i="4"/>
  <c r="A62" i="4"/>
  <c r="A70" i="4"/>
  <c r="B30" i="4"/>
  <c r="B38" i="4"/>
  <c r="B46" i="4"/>
</calcChain>
</file>

<file path=xl/sharedStrings.xml><?xml version="1.0" encoding="utf-8"?>
<sst xmlns="http://schemas.openxmlformats.org/spreadsheetml/2006/main" count="52" uniqueCount="37">
  <si>
    <t>★本年度の市と本校の状況</t>
    <rPh sb="1" eb="4">
      <t>ホンネンド</t>
    </rPh>
    <rPh sb="5" eb="6">
      <t>シ</t>
    </rPh>
    <rPh sb="7" eb="9">
      <t>ホンコウ</t>
    </rPh>
    <rPh sb="10" eb="12">
      <t>ジョウキョウ</t>
    </rPh>
    <phoneticPr fontId="4"/>
  </si>
  <si>
    <t>本年度</t>
    <phoneticPr fontId="4"/>
  </si>
  <si>
    <t>本校</t>
    <rPh sb="0" eb="2">
      <t>ホンコウ</t>
    </rPh>
    <phoneticPr fontId="4"/>
  </si>
  <si>
    <t>市</t>
    <rPh sb="0" eb="1">
      <t>シ</t>
    </rPh>
    <phoneticPr fontId="4"/>
  </si>
  <si>
    <t>参考値</t>
    <rPh sb="0" eb="2">
      <t>サンコウ</t>
    </rPh>
    <rPh sb="2" eb="3">
      <t>アタイ</t>
    </rPh>
    <phoneticPr fontId="4"/>
  </si>
  <si>
    <t>問題の内容別</t>
    <rPh sb="0" eb="2">
      <t>モンダイ</t>
    </rPh>
    <rPh sb="3" eb="5">
      <t>ナイヨウ</t>
    </rPh>
    <rPh sb="5" eb="6">
      <t>ベツ</t>
    </rPh>
    <phoneticPr fontId="4"/>
  </si>
  <si>
    <t>領域別</t>
    <rPh sb="0" eb="2">
      <t>リョウイキ</t>
    </rPh>
    <rPh sb="2" eb="3">
      <t>ベツ</t>
    </rPh>
    <phoneticPr fontId="4"/>
  </si>
  <si>
    <t>観点別</t>
    <rPh sb="0" eb="2">
      <t>カンテン</t>
    </rPh>
    <rPh sb="2" eb="3">
      <t>ベツ</t>
    </rPh>
    <phoneticPr fontId="4"/>
  </si>
  <si>
    <t>※参考値は，他自治体において同じ設問による調査を実施した際の正答率。</t>
    <rPh sb="1" eb="3">
      <t>サンコウ</t>
    </rPh>
    <rPh sb="3" eb="4">
      <t>アタイ</t>
    </rPh>
    <rPh sb="6" eb="7">
      <t>タ</t>
    </rPh>
    <rPh sb="7" eb="10">
      <t>ジチタイ</t>
    </rPh>
    <rPh sb="14" eb="15">
      <t>オナ</t>
    </rPh>
    <rPh sb="16" eb="18">
      <t>セツモン</t>
    </rPh>
    <rPh sb="21" eb="23">
      <t>チョウサ</t>
    </rPh>
    <rPh sb="24" eb="26">
      <t>ジッシ</t>
    </rPh>
    <rPh sb="28" eb="29">
      <t>サイ</t>
    </rPh>
    <rPh sb="30" eb="32">
      <t>セイトウ</t>
    </rPh>
    <rPh sb="32" eb="33">
      <t>リツ</t>
    </rPh>
    <phoneticPr fontId="4"/>
  </si>
  <si>
    <t>★指導の工夫と改善</t>
    <rPh sb="1" eb="3">
      <t>シドウ</t>
    </rPh>
    <rPh sb="4" eb="6">
      <t>クフウ</t>
    </rPh>
    <rPh sb="7" eb="9">
      <t>カイゼン</t>
    </rPh>
    <phoneticPr fontId="4"/>
  </si>
  <si>
    <t>○良好な状況が見られるもの　●課題が見られるもの</t>
    <phoneticPr fontId="4"/>
  </si>
  <si>
    <t>領域</t>
    <rPh sb="0" eb="2">
      <t>リョウイキ</t>
    </rPh>
    <phoneticPr fontId="4"/>
  </si>
  <si>
    <t>本年度の状況</t>
    <rPh sb="0" eb="3">
      <t>ホンネンド</t>
    </rPh>
    <rPh sb="4" eb="6">
      <t>ジョウキョウ</t>
    </rPh>
    <phoneticPr fontId="4"/>
  </si>
  <si>
    <t>今後の指導の重点</t>
    <rPh sb="0" eb="2">
      <t>コンゴ</t>
    </rPh>
    <rPh sb="3" eb="5">
      <t>シドウ</t>
    </rPh>
    <rPh sb="6" eb="8">
      <t>ジュウテン</t>
    </rPh>
    <phoneticPr fontId="4"/>
  </si>
  <si>
    <t>番号</t>
    <rPh sb="0" eb="2">
      <t>バンゴウ</t>
    </rPh>
    <phoneticPr fontId="4"/>
  </si>
  <si>
    <t>表示タイトル</t>
    <rPh sb="0" eb="2">
      <t>ヒョウジ</t>
    </rPh>
    <phoneticPr fontId="4"/>
  </si>
  <si>
    <t>本校</t>
    <rPh sb="0" eb="1">
      <t>ホン</t>
    </rPh>
    <rPh sb="1" eb="2">
      <t>コウ</t>
    </rPh>
    <phoneticPr fontId="4"/>
  </si>
  <si>
    <t/>
  </si>
  <si>
    <t>知識・技能</t>
  </si>
  <si>
    <t>思考・判断・表現</t>
    <phoneticPr fontId="17"/>
  </si>
  <si>
    <t>流れる水のはたらき</t>
    <phoneticPr fontId="4"/>
  </si>
  <si>
    <t>ふりこのきまり</t>
    <phoneticPr fontId="17"/>
  </si>
  <si>
    <t>物のとけ方</t>
    <phoneticPr fontId="17"/>
  </si>
  <si>
    <t>電流のはたらき</t>
    <phoneticPr fontId="17"/>
  </si>
  <si>
    <t>物の燃え方</t>
    <phoneticPr fontId="17"/>
  </si>
  <si>
    <t>動物のからだのつくりとはたらき</t>
    <phoneticPr fontId="17"/>
  </si>
  <si>
    <t>植物のつくりとはたらき</t>
    <phoneticPr fontId="17"/>
  </si>
  <si>
    <t>生物とかんきょう</t>
    <phoneticPr fontId="17"/>
  </si>
  <si>
    <t>水よう液の性質</t>
    <phoneticPr fontId="17"/>
  </si>
  <si>
    <t>月と太陽</t>
    <phoneticPr fontId="17"/>
  </si>
  <si>
    <t>物質・エネルギー</t>
    <phoneticPr fontId="17"/>
  </si>
  <si>
    <t>生命・地球</t>
    <phoneticPr fontId="17"/>
  </si>
  <si>
    <t>宇都宮市立今泉小学校 第６学年【理科】領域別／観点別正答率</t>
    <phoneticPr fontId="4"/>
  </si>
  <si>
    <t>　平均正答率は，市の平均より9.4ポイント高い。
〇すべての設問で市の平均正答率を上回っており，学習内容の定着が見られる。
●「物のとけ方」の水に溶けたものを取り出す方法を問う設問では，正答率が53.8ポイントで十分理解しているとはいえない。</t>
    <rPh sb="106" eb="108">
      <t>ジュウブン</t>
    </rPh>
    <rPh sb="108" eb="110">
      <t>リカイ</t>
    </rPh>
    <phoneticPr fontId="2"/>
  </si>
  <si>
    <t>・観察や実験の際に，学習内容を身の回りの事象と結び付けながら仮説を立て，仮説を確かめられる実験方法を考える。仮説から考察までの一連の流れを丁寧に行うことで，目的意識をもって実験に取り組むことができるようにする。</t>
    <phoneticPr fontId="2"/>
  </si>
  <si>
    <t>　平均正答率は，市の平均より6.8ポイント高い。
〇「月と太陽」の実験から月の形を推測する設問では，市の平均を22.3ポイント上回っており，学習内容の定着が見られる。
●「動物のからだのつくりとはたらき」の消化管を理解しているかを問う設問では，市の平均を4.6ポイント下回っており，十分理解しているとはいえない。</t>
    <rPh sb="141" eb="143">
      <t>ジュウブン</t>
    </rPh>
    <rPh sb="143" eb="145">
      <t>リカイ</t>
    </rPh>
    <phoneticPr fontId="2"/>
  </si>
  <si>
    <t>・模型などを用いて視覚的にも分かりやすくすることで正しく用語を覚えられるように指導していきたい。
・設問を読んで，自分の知っている言葉を使って表現する機会を多く設けることで，自信をもって記述することができるようにしていく。
・授業等で得た理科の知識が身の回りの事象で活用されているということを意識して生活することができるように，声掛けや課題の出し方を工夫していく。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</si>
</sst>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quot;(&quot;0.0&quot;％)&quot;"/>
  </numFmts>
  <fonts count="18"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5"/>
      <color indexed="18"/>
      <name val="HGS創英ﾌﾟﾚｾﾞﾝｽEB"/>
      <family val="1"/>
      <charset val="128"/>
    </font>
    <font>
      <sz val="6"/>
      <name val="ＭＳ Ｐゴシック"/>
      <family val="3"/>
      <charset val="128"/>
    </font>
    <font>
      <sz val="14"/>
      <color indexed="18"/>
      <name val="HGS創英ﾌﾟﾚｾﾞﾝｽEB"/>
      <family val="1"/>
      <charset val="128"/>
    </font>
    <font>
      <sz val="14"/>
      <name val="ＭＳ Ｐゴシック"/>
      <family val="3"/>
      <charset val="128"/>
    </font>
    <font>
      <b/>
      <sz val="12"/>
      <name val="ＭＳ Ｐゴシック"/>
      <family val="3"/>
      <charset val="128"/>
    </font>
    <font>
      <b/>
      <sz val="12"/>
      <name val="ＭＳ ゴシック"/>
      <family val="3"/>
      <charset val="128"/>
    </font>
    <font>
      <sz val="10"/>
      <color indexed="57"/>
      <name val="ＭＳ Ｐゴシック"/>
      <family val="3"/>
      <charset val="128"/>
    </font>
    <font>
      <sz val="9"/>
      <color indexed="57"/>
      <name val="ＭＳ Ｐゴシック"/>
      <family val="3"/>
      <charset val="128"/>
    </font>
    <font>
      <sz val="9"/>
      <name val="ＭＳ Ｐゴシック"/>
      <family val="3"/>
      <charset val="128"/>
    </font>
    <font>
      <sz val="10"/>
      <name val="Arial"/>
      <family val="2"/>
    </font>
    <font>
      <sz val="8"/>
      <name val="ＭＳ Ｐゴシック"/>
      <family val="3"/>
      <charset val="128"/>
    </font>
    <font>
      <sz val="10"/>
      <name val="ＭＳ Ｐゴシック"/>
      <family val="3"/>
      <charset val="128"/>
    </font>
    <font>
      <sz val="11"/>
      <name val="HG丸ｺﾞｼｯｸM-PRO"/>
      <family val="3"/>
      <charset val="128"/>
    </font>
    <font>
      <sz val="11"/>
      <color indexed="23"/>
      <name val="ＭＳ Ｐゴシック"/>
      <family val="3"/>
      <charset val="128"/>
    </font>
    <font>
      <sz val="6"/>
      <name val="游ゴシック"/>
      <family val="3"/>
      <charset val="128"/>
      <scheme val="minor"/>
    </font>
  </fonts>
  <fills count="2">
    <fill>
      <patternFill patternType="none"/>
    </fill>
    <fill>
      <patternFill patternType="gray125"/>
    </fill>
  </fills>
  <borders count="32">
    <border>
      <left/>
      <right/>
      <top/>
      <bottom/>
      <diagonal/>
    </border>
    <border>
      <left style="thin">
        <color indexed="57"/>
      </left>
      <right style="thin">
        <color indexed="57"/>
      </right>
      <top style="thin">
        <color indexed="57"/>
      </top>
      <bottom style="thin">
        <color indexed="57"/>
      </bottom>
      <diagonal/>
    </border>
    <border>
      <left style="thin">
        <color indexed="57"/>
      </left>
      <right style="hair">
        <color indexed="57"/>
      </right>
      <top style="thin">
        <color indexed="57"/>
      </top>
      <bottom/>
      <diagonal/>
    </border>
    <border>
      <left style="hair">
        <color indexed="57"/>
      </left>
      <right style="hair">
        <color indexed="57"/>
      </right>
      <top style="thin">
        <color indexed="57"/>
      </top>
      <bottom/>
      <diagonal/>
    </border>
    <border>
      <left style="hair">
        <color indexed="57"/>
      </left>
      <right style="thin">
        <color indexed="57"/>
      </right>
      <top style="thin">
        <color indexed="57"/>
      </top>
      <bottom/>
      <diagonal/>
    </border>
    <border>
      <left style="thin">
        <color indexed="57"/>
      </left>
      <right style="hair">
        <color indexed="57"/>
      </right>
      <top style="hair">
        <color indexed="57"/>
      </top>
      <bottom style="thin">
        <color indexed="57"/>
      </bottom>
      <diagonal/>
    </border>
    <border>
      <left style="hair">
        <color indexed="57"/>
      </left>
      <right style="hair">
        <color indexed="57"/>
      </right>
      <top style="hair">
        <color indexed="57"/>
      </top>
      <bottom style="thin">
        <color indexed="57"/>
      </bottom>
      <diagonal/>
    </border>
    <border>
      <left style="hair">
        <color indexed="57"/>
      </left>
      <right style="thin">
        <color indexed="57"/>
      </right>
      <top style="hair">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hair">
        <color indexed="57"/>
      </right>
      <top style="thin">
        <color indexed="57"/>
      </top>
      <bottom style="hair">
        <color indexed="57"/>
      </bottom>
      <diagonal/>
    </border>
    <border>
      <left style="hair">
        <color indexed="57"/>
      </left>
      <right style="hair">
        <color indexed="57"/>
      </right>
      <top style="thin">
        <color indexed="57"/>
      </top>
      <bottom style="hair">
        <color indexed="57"/>
      </bottom>
      <diagonal/>
    </border>
    <border>
      <left style="hair">
        <color indexed="57"/>
      </left>
      <right style="thin">
        <color indexed="57"/>
      </right>
      <top style="thin">
        <color indexed="57"/>
      </top>
      <bottom style="hair">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style="hair">
        <color indexed="57"/>
      </bottom>
      <diagonal/>
    </border>
    <border>
      <left style="thin">
        <color indexed="57"/>
      </left>
      <right/>
      <top style="hair">
        <color indexed="57"/>
      </top>
      <bottom style="hair">
        <color indexed="57"/>
      </bottom>
      <diagonal/>
    </border>
    <border>
      <left/>
      <right/>
      <top style="hair">
        <color indexed="57"/>
      </top>
      <bottom style="hair">
        <color indexed="57"/>
      </bottom>
      <diagonal/>
    </border>
    <border>
      <left/>
      <right style="thin">
        <color indexed="57"/>
      </right>
      <top style="hair">
        <color indexed="57"/>
      </top>
      <bottom style="hair">
        <color indexed="57"/>
      </bottom>
      <diagonal/>
    </border>
    <border>
      <left style="thin">
        <color indexed="57"/>
      </left>
      <right style="hair">
        <color indexed="57"/>
      </right>
      <top style="hair">
        <color indexed="57"/>
      </top>
      <bottom style="hair">
        <color indexed="57"/>
      </bottom>
      <diagonal/>
    </border>
    <border>
      <left style="hair">
        <color indexed="57"/>
      </left>
      <right style="hair">
        <color indexed="57"/>
      </right>
      <top style="hair">
        <color indexed="57"/>
      </top>
      <bottom style="hair">
        <color indexed="57"/>
      </bottom>
      <diagonal/>
    </border>
    <border>
      <left style="hair">
        <color indexed="57"/>
      </left>
      <right style="thin">
        <color indexed="57"/>
      </right>
      <top style="hair">
        <color indexed="57"/>
      </top>
      <bottom style="hair">
        <color indexed="57"/>
      </bottom>
      <diagonal/>
    </border>
    <border>
      <left style="thin">
        <color indexed="57"/>
      </left>
      <right style="thin">
        <color indexed="57"/>
      </right>
      <top/>
      <bottom/>
      <diagonal/>
    </border>
    <border>
      <left style="thin">
        <color indexed="57"/>
      </left>
      <right style="thin">
        <color indexed="57"/>
      </right>
      <top style="hair">
        <color indexed="57"/>
      </top>
      <bottom style="thin">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bottom style="thin">
        <color indexed="57"/>
      </bottom>
      <diagonal/>
    </border>
    <border>
      <left style="thin">
        <color indexed="57"/>
      </left>
      <right/>
      <top style="thin">
        <color indexed="57"/>
      </top>
      <bottom style="thin">
        <color indexed="57"/>
      </bottom>
      <diagonal/>
    </border>
    <border>
      <left/>
      <right/>
      <top style="thin">
        <color indexed="57"/>
      </top>
      <bottom style="thin">
        <color indexed="57"/>
      </bottom>
      <diagonal/>
    </border>
    <border>
      <left/>
      <right style="thin">
        <color indexed="57"/>
      </right>
      <top style="thin">
        <color indexed="57"/>
      </top>
      <bottom style="thin">
        <color indexed="57"/>
      </bottom>
      <diagonal/>
    </border>
  </borders>
  <cellStyleXfs count="2">
    <xf numFmtId="0" fontId="0" fillId="0" borderId="0">
      <alignment vertical="center"/>
    </xf>
    <xf numFmtId="0" fontId="1" fillId="0" borderId="0"/>
  </cellStyleXfs>
  <cellXfs count="76">
    <xf numFmtId="0" fontId="0" fillId="0" borderId="0" xfId="0">
      <alignment vertical="center"/>
    </xf>
    <xf numFmtId="0" fontId="1" fillId="0" borderId="0" xfId="1"/>
    <xf numFmtId="0" fontId="3" fillId="0" borderId="0" xfId="1" applyFont="1"/>
    <xf numFmtId="0" fontId="5" fillId="0" borderId="0" xfId="1" applyFont="1"/>
    <xf numFmtId="0" fontId="6" fillId="0" borderId="0" xfId="1" applyFont="1"/>
    <xf numFmtId="0" fontId="7" fillId="0" borderId="0" xfId="1" applyFont="1"/>
    <xf numFmtId="0" fontId="8" fillId="0" borderId="0" xfId="1" applyFont="1"/>
    <xf numFmtId="0" fontId="9" fillId="0" borderId="0" xfId="1" applyFont="1" applyAlignment="1">
      <alignment horizontal="right" vertical="center"/>
    </xf>
    <xf numFmtId="0" fontId="9" fillId="0" borderId="0" xfId="1" applyFont="1" applyBorder="1" applyAlignment="1">
      <alignment vertical="center"/>
    </xf>
    <xf numFmtId="0" fontId="9" fillId="0" borderId="0" xfId="1" applyFont="1" applyBorder="1" applyAlignment="1">
      <alignment horizontal="center" vertical="center"/>
    </xf>
    <xf numFmtId="0" fontId="1" fillId="0" borderId="0" xfId="1" applyBorder="1"/>
    <xf numFmtId="0" fontId="10" fillId="0" borderId="0" xfId="1" applyFont="1" applyBorder="1" applyAlignment="1">
      <alignment horizontal="center" vertical="center" shrinkToFit="1"/>
    </xf>
    <xf numFmtId="0" fontId="9" fillId="0" borderId="0" xfId="1" applyFont="1" applyBorder="1" applyAlignment="1">
      <alignment vertical="center" textRotation="255"/>
    </xf>
    <xf numFmtId="0" fontId="11" fillId="0" borderId="0" xfId="1" applyFont="1" applyBorder="1" applyAlignment="1">
      <alignment vertical="center" shrinkToFit="1"/>
    </xf>
    <xf numFmtId="176" fontId="12" fillId="0" borderId="0" xfId="1" applyNumberFormat="1" applyFont="1" applyBorder="1" applyAlignment="1">
      <alignment vertical="center"/>
    </xf>
    <xf numFmtId="0" fontId="13" fillId="0" borderId="0" xfId="1" applyFont="1" applyAlignment="1">
      <alignment wrapText="1"/>
    </xf>
    <xf numFmtId="176" fontId="1" fillId="0" borderId="0" xfId="1" applyNumberFormat="1"/>
    <xf numFmtId="0" fontId="14" fillId="0" borderId="0" xfId="1" applyFont="1" applyBorder="1"/>
    <xf numFmtId="176" fontId="14" fillId="0" borderId="0" xfId="1" applyNumberFormat="1" applyFont="1" applyBorder="1"/>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176" fontId="12" fillId="0" borderId="12" xfId="1" applyNumberFormat="1" applyFont="1" applyBorder="1" applyAlignment="1">
      <alignment vertical="center"/>
    </xf>
    <xf numFmtId="176" fontId="12" fillId="0" borderId="13" xfId="1" applyNumberFormat="1" applyFont="1" applyBorder="1" applyAlignment="1">
      <alignment vertical="center"/>
    </xf>
    <xf numFmtId="176" fontId="12" fillId="0" borderId="14" xfId="1" applyNumberFormat="1" applyFont="1" applyBorder="1" applyAlignment="1">
      <alignment vertical="center"/>
    </xf>
    <xf numFmtId="0" fontId="11" fillId="0" borderId="9" xfId="1" applyFont="1" applyBorder="1" applyAlignment="1">
      <alignment horizontal="left" vertical="center" shrinkToFit="1"/>
    </xf>
    <xf numFmtId="176" fontId="12" fillId="0" borderId="20" xfId="1" applyNumberFormat="1" applyFont="1" applyBorder="1" applyAlignment="1">
      <alignment vertical="center"/>
    </xf>
    <xf numFmtId="176" fontId="12" fillId="0" borderId="21" xfId="1" applyNumberFormat="1" applyFont="1" applyBorder="1" applyAlignment="1">
      <alignment vertical="center"/>
    </xf>
    <xf numFmtId="176" fontId="12" fillId="0" borderId="22" xfId="1" applyNumberFormat="1" applyFont="1" applyBorder="1" applyAlignment="1">
      <alignment vertical="center"/>
    </xf>
    <xf numFmtId="0" fontId="11" fillId="0" borderId="17" xfId="1" applyFont="1" applyBorder="1" applyAlignment="1">
      <alignment horizontal="left" vertical="center" shrinkToFit="1"/>
    </xf>
    <xf numFmtId="176" fontId="12" fillId="0" borderId="5" xfId="1" applyNumberFormat="1" applyFont="1" applyBorder="1" applyAlignment="1">
      <alignment vertical="center"/>
    </xf>
    <xf numFmtId="176" fontId="12" fillId="0" borderId="6" xfId="1" applyNumberFormat="1" applyFont="1" applyBorder="1" applyAlignment="1">
      <alignment vertical="center"/>
    </xf>
    <xf numFmtId="176" fontId="12" fillId="0" borderId="7" xfId="1" applyNumberFormat="1" applyFont="1" applyBorder="1" applyAlignment="1">
      <alignment vertical="center"/>
    </xf>
    <xf numFmtId="0" fontId="11" fillId="0" borderId="25" xfId="1" applyFont="1" applyBorder="1" applyAlignment="1">
      <alignment horizontal="left" vertical="center" shrinkToFit="1"/>
    </xf>
    <xf numFmtId="0" fontId="1" fillId="0" borderId="0" xfId="1" applyAlignment="1">
      <alignment horizontal="left"/>
    </xf>
    <xf numFmtId="0" fontId="14" fillId="0" borderId="0" xfId="1" applyFont="1" applyAlignment="1">
      <alignment horizontal="right"/>
    </xf>
    <xf numFmtId="0" fontId="11" fillId="0" borderId="0" xfId="1" applyFont="1" applyAlignment="1">
      <alignment horizontal="right"/>
    </xf>
    <xf numFmtId="0" fontId="1" fillId="0" borderId="0" xfId="1" applyAlignment="1">
      <alignment vertical="center"/>
    </xf>
    <xf numFmtId="0" fontId="15" fillId="0" borderId="0" xfId="1" applyFont="1" applyBorder="1" applyAlignment="1">
      <alignment shrinkToFit="1"/>
    </xf>
    <xf numFmtId="49" fontId="14" fillId="0" borderId="0" xfId="1" applyNumberFormat="1" applyFont="1" applyBorder="1" applyAlignment="1">
      <alignment vertical="top" wrapText="1"/>
    </xf>
    <xf numFmtId="177" fontId="15" fillId="0" borderId="0" xfId="1" applyNumberFormat="1" applyFont="1" applyBorder="1" applyAlignment="1">
      <alignment vertical="top" shrinkToFit="1"/>
    </xf>
    <xf numFmtId="0" fontId="16" fillId="0" borderId="0" xfId="1" applyFont="1"/>
    <xf numFmtId="0" fontId="9" fillId="0" borderId="15" xfId="1" applyFont="1" applyBorder="1" applyAlignment="1">
      <alignment vertical="center" textRotation="255"/>
    </xf>
    <xf numFmtId="0" fontId="1" fillId="0" borderId="23" xfId="1" applyBorder="1" applyAlignment="1"/>
    <xf numFmtId="0" fontId="1" fillId="0" borderId="28" xfId="1" applyBorder="1" applyAlignment="1"/>
    <xf numFmtId="0" fontId="11" fillId="0" borderId="25" xfId="1" applyFont="1" applyBorder="1" applyAlignment="1">
      <alignment vertical="center" shrinkToFit="1"/>
    </xf>
    <xf numFmtId="0" fontId="11" fillId="0" borderId="26" xfId="1" applyFont="1" applyBorder="1" applyAlignment="1">
      <alignment vertical="center" shrinkToFit="1"/>
    </xf>
    <xf numFmtId="0" fontId="11" fillId="0" borderId="27" xfId="1" applyFont="1" applyBorder="1" applyAlignment="1">
      <alignment vertical="center" shrinkToFi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8" xfId="1" applyFont="1" applyBorder="1" applyAlignment="1">
      <alignment horizontal="center" vertical="center" textRotation="255"/>
    </xf>
    <xf numFmtId="0" fontId="9" fillId="0" borderId="16" xfId="1" applyFont="1" applyBorder="1" applyAlignment="1">
      <alignment horizontal="center" vertical="center" textRotation="255"/>
    </xf>
    <xf numFmtId="0" fontId="9" fillId="0" borderId="24" xfId="1" applyFont="1" applyBorder="1" applyAlignment="1">
      <alignment horizontal="center" vertical="center" textRotation="255"/>
    </xf>
    <xf numFmtId="0" fontId="11" fillId="0" borderId="9" xfId="1" applyFont="1" applyBorder="1" applyAlignment="1">
      <alignment horizontal="left" vertical="center" shrinkToFit="1"/>
    </xf>
    <xf numFmtId="0" fontId="11" fillId="0" borderId="10" xfId="1" applyFont="1" applyBorder="1" applyAlignment="1">
      <alignment horizontal="left" vertical="center" shrinkToFit="1"/>
    </xf>
    <xf numFmtId="0" fontId="11" fillId="0" borderId="11" xfId="1" applyFont="1" applyBorder="1" applyAlignment="1">
      <alignment horizontal="left" vertical="center" shrinkToFit="1"/>
    </xf>
    <xf numFmtId="0" fontId="9" fillId="0" borderId="15" xfId="1" applyFont="1" applyBorder="1" applyAlignment="1">
      <alignment horizontal="center" vertical="center" textRotation="255"/>
    </xf>
    <xf numFmtId="0" fontId="9" fillId="0" borderId="23" xfId="1" applyFont="1" applyBorder="1" applyAlignment="1">
      <alignment horizontal="center" vertical="center" textRotation="255"/>
    </xf>
    <xf numFmtId="0" fontId="9" fillId="0" borderId="28" xfId="1" applyFont="1" applyBorder="1" applyAlignment="1">
      <alignment horizontal="center" vertical="center" textRotation="255"/>
    </xf>
    <xf numFmtId="0" fontId="11" fillId="0" borderId="17" xfId="1" applyFont="1" applyBorder="1" applyAlignment="1">
      <alignment vertical="center" shrinkToFit="1"/>
    </xf>
    <xf numFmtId="0" fontId="11" fillId="0" borderId="18" xfId="1" applyFont="1" applyBorder="1" applyAlignment="1">
      <alignment vertical="center" shrinkToFit="1"/>
    </xf>
    <xf numFmtId="0" fontId="11" fillId="0" borderId="19" xfId="1" applyFont="1" applyBorder="1" applyAlignment="1">
      <alignment vertical="center" shrinkToFit="1"/>
    </xf>
    <xf numFmtId="0" fontId="11" fillId="0" borderId="9" xfId="1" applyFont="1" applyBorder="1" applyAlignment="1">
      <alignment vertical="center" shrinkToFit="1"/>
    </xf>
    <xf numFmtId="0" fontId="11" fillId="0" borderId="10" xfId="1" applyFont="1" applyBorder="1" applyAlignment="1">
      <alignment vertical="center" shrinkToFit="1"/>
    </xf>
    <xf numFmtId="0" fontId="11" fillId="0" borderId="11" xfId="1" applyFont="1" applyBorder="1" applyAlignment="1">
      <alignment vertical="center" shrinkToFit="1"/>
    </xf>
    <xf numFmtId="0" fontId="13" fillId="0" borderId="0" xfId="1" applyFont="1" applyAlignment="1">
      <alignment horizontal="left" vertical="top"/>
    </xf>
    <xf numFmtId="0" fontId="15" fillId="0" borderId="1" xfId="1" applyFont="1" applyBorder="1" applyAlignment="1">
      <alignment horizontal="center" vertical="center"/>
    </xf>
    <xf numFmtId="0" fontId="15" fillId="0" borderId="1" xfId="1" applyFont="1" applyBorder="1" applyAlignment="1">
      <alignment horizontal="center" vertical="center" wrapText="1" shrinkToFit="1"/>
    </xf>
    <xf numFmtId="49" fontId="14" fillId="0" borderId="1" xfId="1" applyNumberFormat="1" applyFont="1" applyBorder="1" applyAlignment="1" applyProtection="1">
      <alignment horizontal="left" vertical="top" wrapText="1"/>
      <protection locked="0"/>
    </xf>
    <xf numFmtId="49" fontId="14" fillId="0" borderId="29" xfId="1" applyNumberFormat="1" applyFont="1" applyBorder="1" applyAlignment="1" applyProtection="1">
      <alignment horizontal="left" vertical="top" wrapText="1"/>
      <protection locked="0"/>
    </xf>
    <xf numFmtId="49" fontId="14" fillId="0" borderId="30" xfId="1" applyNumberFormat="1" applyFont="1" applyBorder="1" applyAlignment="1" applyProtection="1">
      <alignment horizontal="left" vertical="top" wrapText="1"/>
      <protection locked="0"/>
    </xf>
    <xf numFmtId="49" fontId="14" fillId="0" borderId="31" xfId="1" applyNumberFormat="1" applyFont="1" applyBorder="1" applyAlignment="1" applyProtection="1">
      <alignment horizontal="left" vertical="top" wrapText="1"/>
      <protection locked="0"/>
    </xf>
    <xf numFmtId="0" fontId="15" fillId="0" borderId="1" xfId="1" applyFont="1" applyBorder="1" applyAlignment="1">
      <alignment horizontal="center" vertical="center" shrinkToFit="1"/>
    </xf>
    <xf numFmtId="49" fontId="14" fillId="0" borderId="1" xfId="1" applyNumberFormat="1"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小学校6年理科!$W$99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小学校6年理科!$V$100:$V$120</c:f>
              <c:strCache>
                <c:ptCount val="4"/>
                <c:pt idx="0">
                  <c:v>物質・エネルギー</c:v>
                </c:pt>
                <c:pt idx="1">
                  <c:v>生命・地球</c:v>
                </c:pt>
                <c:pt idx="2">
                  <c:v>知識・技能</c:v>
                </c:pt>
                <c:pt idx="3">
                  <c:v>思考・判断・表現</c:v>
                </c:pt>
              </c:strCache>
            </c:strRef>
          </c:cat>
          <c:val>
            <c:numRef>
              <c:f>小学校6年理科!$W$100:$W$120</c:f>
              <c:numCache>
                <c:formatCode>0.0_ </c:formatCode>
                <c:ptCount val="4"/>
                <c:pt idx="0">
                  <c:v>78.888888888888886</c:v>
                </c:pt>
                <c:pt idx="1">
                  <c:v>79.086538461538453</c:v>
                </c:pt>
                <c:pt idx="2">
                  <c:v>80.177514792899402</c:v>
                </c:pt>
                <c:pt idx="3">
                  <c:v>78.133903133903132</c:v>
                </c:pt>
              </c:numCache>
            </c:numRef>
          </c:val>
          <c:extLst>
            <c:ext xmlns:c16="http://schemas.microsoft.com/office/drawing/2014/chart" uri="{C3380CC4-5D6E-409C-BE32-E72D297353CC}">
              <c16:uniqueId val="{00000000-80AD-49A2-9070-DEB4A7C8515F}"/>
            </c:ext>
          </c:extLst>
        </c:ser>
        <c:ser>
          <c:idx val="1"/>
          <c:order val="1"/>
          <c:tx>
            <c:strRef>
              <c:f>小学校6年理科!$X$99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小学校6年理科!$V$100:$V$120</c:f>
              <c:strCache>
                <c:ptCount val="4"/>
                <c:pt idx="0">
                  <c:v>物質・エネルギー</c:v>
                </c:pt>
                <c:pt idx="1">
                  <c:v>生命・地球</c:v>
                </c:pt>
                <c:pt idx="2">
                  <c:v>知識・技能</c:v>
                </c:pt>
                <c:pt idx="3">
                  <c:v>思考・判断・表現</c:v>
                </c:pt>
              </c:strCache>
            </c:strRef>
          </c:cat>
          <c:val>
            <c:numRef>
              <c:f>小学校6年理科!$X$100:$X$120</c:f>
              <c:numCache>
                <c:formatCode>0.0_ </c:formatCode>
                <c:ptCount val="4"/>
                <c:pt idx="0">
                  <c:v>69.5057729047263</c:v>
                </c:pt>
                <c:pt idx="1">
                  <c:v>72.32276351856467</c:v>
                </c:pt>
                <c:pt idx="2">
                  <c:v>74.034388238225773</c:v>
                </c:pt>
                <c:pt idx="3">
                  <c:v>68.739097931721901</c:v>
                </c:pt>
              </c:numCache>
            </c:numRef>
          </c:val>
          <c:extLst>
            <c:ext xmlns:c16="http://schemas.microsoft.com/office/drawing/2014/chart" uri="{C3380CC4-5D6E-409C-BE32-E72D297353CC}">
              <c16:uniqueId val="{00000001-80AD-49A2-9070-DEB4A7C8515F}"/>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Y142"/>
  <sheetViews>
    <sheetView tabSelected="1" view="pageBreakPreview" topLeftCell="A50" zoomScaleNormal="100" zoomScaleSheetLayoutView="100" workbookViewId="0">
      <selection activeCell="D65" sqref="D65:P66"/>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32</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48"/>
      <c r="B25" s="48"/>
      <c r="C25" s="48"/>
      <c r="D25" s="48"/>
      <c r="E25" s="49" t="s">
        <v>1</v>
      </c>
      <c r="F25" s="50"/>
      <c r="G25" s="51"/>
      <c r="U25" s="48"/>
      <c r="V25" s="48"/>
      <c r="W25" s="49" t="s">
        <v>1</v>
      </c>
      <c r="X25" s="50"/>
      <c r="Y25" s="51"/>
    </row>
    <row r="26" spans="1:25" x14ac:dyDescent="0.15">
      <c r="A26" s="48"/>
      <c r="B26" s="48"/>
      <c r="C26" s="48"/>
      <c r="D26" s="48"/>
      <c r="E26" s="19" t="s">
        <v>2</v>
      </c>
      <c r="F26" s="20" t="s">
        <v>3</v>
      </c>
      <c r="G26" s="21" t="s">
        <v>4</v>
      </c>
      <c r="U26" s="48"/>
      <c r="V26" s="48"/>
      <c r="W26" s="19" t="s">
        <v>2</v>
      </c>
      <c r="X26" s="20" t="s">
        <v>3</v>
      </c>
      <c r="Y26" s="21" t="s">
        <v>4</v>
      </c>
    </row>
    <row r="27" spans="1:25" hidden="1" x14ac:dyDescent="0.15">
      <c r="A27" s="52" t="s">
        <v>5</v>
      </c>
      <c r="B27" s="55" t="str">
        <f t="shared" ref="B27:B47" si="0">IF(V27&lt;&gt;"",V27,"")</f>
        <v>流れる水のはたらき</v>
      </c>
      <c r="C27" s="56"/>
      <c r="D27" s="57"/>
      <c r="E27" s="22">
        <f t="shared" ref="E27:G47" si="1">IF(W27&lt;&gt;"",W27,"")</f>
        <v>80.128205128205124</v>
      </c>
      <c r="F27" s="23">
        <f t="shared" si="1"/>
        <v>77.205332668826301</v>
      </c>
      <c r="G27" s="24">
        <f t="shared" si="1"/>
        <v>10</v>
      </c>
      <c r="U27" s="58" t="s">
        <v>5</v>
      </c>
      <c r="V27" s="25" t="str">
        <f t="shared" ref="V27:Y42" si="2">IF(V100&lt;&gt;"",V100,"")</f>
        <v>流れる水のはたらき</v>
      </c>
      <c r="W27" s="22">
        <f t="shared" si="2"/>
        <v>80.128205128205124</v>
      </c>
      <c r="X27" s="23">
        <f t="shared" si="2"/>
        <v>77.205332668826301</v>
      </c>
      <c r="Y27" s="24">
        <f t="shared" si="2"/>
        <v>10</v>
      </c>
    </row>
    <row r="28" spans="1:25" hidden="1" x14ac:dyDescent="0.15">
      <c r="A28" s="53"/>
      <c r="B28" s="61" t="str">
        <f t="shared" si="0"/>
        <v>ふりこのきまり</v>
      </c>
      <c r="C28" s="62"/>
      <c r="D28" s="63"/>
      <c r="E28" s="26">
        <f t="shared" si="1"/>
        <v>82.051282051282058</v>
      </c>
      <c r="F28" s="27">
        <f t="shared" si="1"/>
        <v>74.599219204252847</v>
      </c>
      <c r="G28" s="28">
        <f t="shared" si="1"/>
        <v>15</v>
      </c>
      <c r="U28" s="59"/>
      <c r="V28" s="29" t="str">
        <f t="shared" si="2"/>
        <v>ふりこのきまり</v>
      </c>
      <c r="W28" s="26">
        <f t="shared" si="2"/>
        <v>82.051282051282058</v>
      </c>
      <c r="X28" s="27">
        <f t="shared" si="2"/>
        <v>74.599219204252847</v>
      </c>
      <c r="Y28" s="28">
        <f t="shared" si="2"/>
        <v>15</v>
      </c>
    </row>
    <row r="29" spans="1:25" hidden="1" x14ac:dyDescent="0.15">
      <c r="A29" s="53"/>
      <c r="B29" s="61" t="str">
        <f t="shared" si="0"/>
        <v>物のとけ方</v>
      </c>
      <c r="C29" s="62"/>
      <c r="D29" s="63"/>
      <c r="E29" s="26">
        <f t="shared" si="1"/>
        <v>70.085470085470078</v>
      </c>
      <c r="F29" s="27">
        <f t="shared" si="1"/>
        <v>57.870255004568484</v>
      </c>
      <c r="G29" s="28">
        <f t="shared" si="1"/>
        <v>20</v>
      </c>
      <c r="U29" s="59"/>
      <c r="V29" s="29" t="str">
        <f t="shared" si="2"/>
        <v>物のとけ方</v>
      </c>
      <c r="W29" s="26">
        <f t="shared" si="2"/>
        <v>70.085470085470078</v>
      </c>
      <c r="X29" s="27">
        <f t="shared" si="2"/>
        <v>57.870255004568484</v>
      </c>
      <c r="Y29" s="28">
        <f t="shared" si="2"/>
        <v>20</v>
      </c>
    </row>
    <row r="30" spans="1:25" hidden="1" x14ac:dyDescent="0.15">
      <c r="A30" s="53"/>
      <c r="B30" s="61" t="str">
        <f t="shared" si="0"/>
        <v>電流のはたらき</v>
      </c>
      <c r="C30" s="62"/>
      <c r="D30" s="63"/>
      <c r="E30" s="26">
        <f t="shared" si="1"/>
        <v>77.350427350427353</v>
      </c>
      <c r="F30" s="27">
        <f t="shared" si="1"/>
        <v>70.271617243957138</v>
      </c>
      <c r="G30" s="28">
        <f t="shared" si="1"/>
        <v>25</v>
      </c>
      <c r="U30" s="59"/>
      <c r="V30" s="29" t="str">
        <f t="shared" si="2"/>
        <v>電流のはたらき</v>
      </c>
      <c r="W30" s="26">
        <f t="shared" si="2"/>
        <v>77.350427350427353</v>
      </c>
      <c r="X30" s="27">
        <f t="shared" si="2"/>
        <v>70.271617243957138</v>
      </c>
      <c r="Y30" s="28">
        <f t="shared" si="2"/>
        <v>25</v>
      </c>
    </row>
    <row r="31" spans="1:25" hidden="1" x14ac:dyDescent="0.15">
      <c r="A31" s="53"/>
      <c r="B31" s="61" t="str">
        <f t="shared" si="0"/>
        <v>物の燃え方</v>
      </c>
      <c r="C31" s="62"/>
      <c r="D31" s="63"/>
      <c r="E31" s="26">
        <f t="shared" si="1"/>
        <v>82.478632478632477</v>
      </c>
      <c r="F31" s="27">
        <f t="shared" si="1"/>
        <v>77.523050087216546</v>
      </c>
      <c r="G31" s="28">
        <f t="shared" si="1"/>
        <v>30</v>
      </c>
      <c r="U31" s="59"/>
      <c r="V31" s="29" t="str">
        <f t="shared" si="2"/>
        <v>物の燃え方</v>
      </c>
      <c r="W31" s="26">
        <f t="shared" si="2"/>
        <v>82.478632478632477</v>
      </c>
      <c r="X31" s="27">
        <f t="shared" si="2"/>
        <v>77.523050087216546</v>
      </c>
      <c r="Y31" s="28">
        <f t="shared" si="2"/>
        <v>30</v>
      </c>
    </row>
    <row r="32" spans="1:25" hidden="1" x14ac:dyDescent="0.15">
      <c r="A32" s="53"/>
      <c r="B32" s="61" t="str">
        <f t="shared" si="0"/>
        <v>動物のからだのつくりとはたらき</v>
      </c>
      <c r="C32" s="62"/>
      <c r="D32" s="63"/>
      <c r="E32" s="26">
        <f t="shared" si="1"/>
        <v>69.658119658119659</v>
      </c>
      <c r="F32" s="27">
        <f t="shared" si="1"/>
        <v>65.096768834620818</v>
      </c>
      <c r="G32" s="28">
        <f t="shared" si="1"/>
        <v>35</v>
      </c>
      <c r="U32" s="59"/>
      <c r="V32" s="29" t="str">
        <f t="shared" si="2"/>
        <v>動物のからだのつくりとはたらき</v>
      </c>
      <c r="W32" s="26">
        <f t="shared" si="2"/>
        <v>69.658119658119659</v>
      </c>
      <c r="X32" s="27">
        <f t="shared" si="2"/>
        <v>65.096768834620818</v>
      </c>
      <c r="Y32" s="28">
        <f t="shared" si="2"/>
        <v>35</v>
      </c>
    </row>
    <row r="33" spans="1:25" hidden="1" x14ac:dyDescent="0.15">
      <c r="A33" s="53"/>
      <c r="B33" s="61" t="str">
        <f t="shared" si="0"/>
        <v>植物のつくりとはたらき</v>
      </c>
      <c r="C33" s="62"/>
      <c r="D33" s="63"/>
      <c r="E33" s="26">
        <f t="shared" si="1"/>
        <v>79.05982905982907</v>
      </c>
      <c r="F33" s="27">
        <f t="shared" si="1"/>
        <v>68.668494060968513</v>
      </c>
      <c r="G33" s="28">
        <f t="shared" si="1"/>
        <v>40</v>
      </c>
      <c r="U33" s="59"/>
      <c r="V33" s="29" t="str">
        <f t="shared" si="2"/>
        <v>植物のつくりとはたらき</v>
      </c>
      <c r="W33" s="26">
        <f t="shared" si="2"/>
        <v>79.05982905982907</v>
      </c>
      <c r="X33" s="27">
        <f t="shared" si="2"/>
        <v>68.668494060968513</v>
      </c>
      <c r="Y33" s="28">
        <f t="shared" si="2"/>
        <v>40</v>
      </c>
    </row>
    <row r="34" spans="1:25" hidden="1" x14ac:dyDescent="0.15">
      <c r="A34" s="53"/>
      <c r="B34" s="61" t="str">
        <f t="shared" si="0"/>
        <v>生物とかんきょう</v>
      </c>
      <c r="C34" s="62"/>
      <c r="D34" s="63"/>
      <c r="E34" s="26">
        <f t="shared" si="1"/>
        <v>88.888888888888886</v>
      </c>
      <c r="F34" s="27">
        <f t="shared" si="1"/>
        <v>83.11321538333749</v>
      </c>
      <c r="G34" s="28">
        <f t="shared" si="1"/>
        <v>45</v>
      </c>
      <c r="U34" s="59"/>
      <c r="V34" s="29" t="str">
        <f t="shared" si="2"/>
        <v>生物とかんきょう</v>
      </c>
      <c r="W34" s="26">
        <f t="shared" si="2"/>
        <v>88.888888888888886</v>
      </c>
      <c r="X34" s="27">
        <f t="shared" si="2"/>
        <v>83.11321538333749</v>
      </c>
      <c r="Y34" s="28">
        <f t="shared" si="2"/>
        <v>45</v>
      </c>
    </row>
    <row r="35" spans="1:25" hidden="1" x14ac:dyDescent="0.15">
      <c r="A35" s="53"/>
      <c r="B35" s="61" t="str">
        <f t="shared" si="0"/>
        <v>水よう液の性質</v>
      </c>
      <c r="C35" s="62"/>
      <c r="D35" s="63"/>
      <c r="E35" s="26">
        <f t="shared" si="1"/>
        <v>82.478632478632477</v>
      </c>
      <c r="F35" s="27">
        <f t="shared" si="1"/>
        <v>67.264722983636517</v>
      </c>
      <c r="G35" s="28">
        <f t="shared" si="1"/>
        <v>50</v>
      </c>
      <c r="U35" s="59"/>
      <c r="V35" s="29" t="str">
        <f t="shared" si="2"/>
        <v>水よう液の性質</v>
      </c>
      <c r="W35" s="26">
        <f t="shared" si="2"/>
        <v>82.478632478632477</v>
      </c>
      <c r="X35" s="27">
        <f t="shared" si="2"/>
        <v>67.264722983636517</v>
      </c>
      <c r="Y35" s="28">
        <f t="shared" si="2"/>
        <v>50</v>
      </c>
    </row>
    <row r="36" spans="1:25" hidden="1" x14ac:dyDescent="0.15">
      <c r="A36" s="54"/>
      <c r="B36" s="45" t="str">
        <f t="shared" si="0"/>
        <v>月と太陽</v>
      </c>
      <c r="C36" s="46"/>
      <c r="D36" s="47"/>
      <c r="E36" s="30">
        <f t="shared" si="1"/>
        <v>77.350427350427353</v>
      </c>
      <c r="F36" s="31">
        <f t="shared" si="1"/>
        <v>65.902483594982968</v>
      </c>
      <c r="G36" s="32">
        <f t="shared" si="1"/>
        <v>55</v>
      </c>
      <c r="U36" s="60"/>
      <c r="V36" s="33" t="str">
        <f t="shared" si="2"/>
        <v>月と太陽</v>
      </c>
      <c r="W36" s="30">
        <f t="shared" si="2"/>
        <v>77.350427350427353</v>
      </c>
      <c r="X36" s="31">
        <f t="shared" si="2"/>
        <v>65.902483594982968</v>
      </c>
      <c r="Y36" s="32">
        <f t="shared" si="2"/>
        <v>55</v>
      </c>
    </row>
    <row r="37" spans="1:25" x14ac:dyDescent="0.15">
      <c r="A37" s="52" t="s">
        <v>6</v>
      </c>
      <c r="B37" s="64" t="str">
        <f t="shared" si="0"/>
        <v>物質・エネルギー</v>
      </c>
      <c r="C37" s="65"/>
      <c r="D37" s="66"/>
      <c r="E37" s="22">
        <f t="shared" si="1"/>
        <v>78.888888888888886</v>
      </c>
      <c r="F37" s="23">
        <f t="shared" si="1"/>
        <v>69.5057729047263</v>
      </c>
      <c r="G37" s="24">
        <f t="shared" si="1"/>
        <v>65.156944588953891</v>
      </c>
      <c r="U37" s="52" t="s">
        <v>6</v>
      </c>
      <c r="V37" s="25" t="str">
        <f t="shared" si="2"/>
        <v>物質・エネルギー</v>
      </c>
      <c r="W37" s="22">
        <f t="shared" si="2"/>
        <v>78.888888888888886</v>
      </c>
      <c r="X37" s="23">
        <f t="shared" si="2"/>
        <v>69.5057729047263</v>
      </c>
      <c r="Y37" s="24">
        <f t="shared" si="2"/>
        <v>65.156944588953891</v>
      </c>
    </row>
    <row r="38" spans="1:25" x14ac:dyDescent="0.15">
      <c r="A38" s="53"/>
      <c r="B38" s="61" t="str">
        <f t="shared" si="0"/>
        <v>生命・地球</v>
      </c>
      <c r="C38" s="62"/>
      <c r="D38" s="63"/>
      <c r="E38" s="26">
        <f t="shared" si="1"/>
        <v>79.086538461538453</v>
      </c>
      <c r="F38" s="27">
        <f t="shared" si="1"/>
        <v>72.32276351856467</v>
      </c>
      <c r="G38" s="28">
        <f t="shared" si="1"/>
        <v>70.079529792745888</v>
      </c>
      <c r="U38" s="53"/>
      <c r="V38" s="29" t="str">
        <f t="shared" si="2"/>
        <v>生命・地球</v>
      </c>
      <c r="W38" s="26">
        <f t="shared" si="2"/>
        <v>79.086538461538453</v>
      </c>
      <c r="X38" s="27">
        <f t="shared" si="2"/>
        <v>72.32276351856467</v>
      </c>
      <c r="Y38" s="28">
        <f t="shared" si="2"/>
        <v>70.079529792745888</v>
      </c>
    </row>
    <row r="39" spans="1:25" x14ac:dyDescent="0.15">
      <c r="A39" s="53"/>
      <c r="B39" s="61" t="str">
        <f t="shared" si="0"/>
        <v/>
      </c>
      <c r="C39" s="62"/>
      <c r="D39" s="63"/>
      <c r="E39" s="26" t="str">
        <f t="shared" si="1"/>
        <v/>
      </c>
      <c r="F39" s="27" t="str">
        <f t="shared" si="1"/>
        <v/>
      </c>
      <c r="G39" s="28" t="str">
        <f t="shared" si="1"/>
        <v/>
      </c>
      <c r="U39" s="53"/>
      <c r="V39" s="29" t="str">
        <f t="shared" si="2"/>
        <v/>
      </c>
      <c r="W39" s="26" t="str">
        <f t="shared" si="2"/>
        <v/>
      </c>
      <c r="X39" s="27" t="str">
        <f t="shared" si="2"/>
        <v/>
      </c>
      <c r="Y39" s="28" t="str">
        <f t="shared" si="2"/>
        <v/>
      </c>
    </row>
    <row r="40" spans="1:25" x14ac:dyDescent="0.15">
      <c r="A40" s="53"/>
      <c r="B40" s="61" t="str">
        <f t="shared" si="0"/>
        <v/>
      </c>
      <c r="C40" s="62"/>
      <c r="D40" s="63"/>
      <c r="E40" s="26" t="str">
        <f t="shared" si="1"/>
        <v/>
      </c>
      <c r="F40" s="27" t="str">
        <f t="shared" si="1"/>
        <v/>
      </c>
      <c r="G40" s="28" t="str">
        <f t="shared" si="1"/>
        <v/>
      </c>
      <c r="U40" s="53"/>
      <c r="V40" s="29" t="str">
        <f t="shared" si="2"/>
        <v/>
      </c>
      <c r="W40" s="26" t="str">
        <f t="shared" si="2"/>
        <v/>
      </c>
      <c r="X40" s="27" t="str">
        <f t="shared" si="2"/>
        <v/>
      </c>
      <c r="Y40" s="28" t="str">
        <f t="shared" si="2"/>
        <v/>
      </c>
    </row>
    <row r="41" spans="1:25" x14ac:dyDescent="0.15">
      <c r="A41" s="53"/>
      <c r="B41" s="61" t="str">
        <f t="shared" si="0"/>
        <v/>
      </c>
      <c r="C41" s="62"/>
      <c r="D41" s="63"/>
      <c r="E41" s="26" t="str">
        <f t="shared" si="1"/>
        <v/>
      </c>
      <c r="F41" s="27" t="str">
        <f t="shared" si="1"/>
        <v/>
      </c>
      <c r="G41" s="28" t="str">
        <f t="shared" si="1"/>
        <v/>
      </c>
      <c r="I41" s="34"/>
      <c r="U41" s="53"/>
      <c r="V41" s="29" t="str">
        <f t="shared" si="2"/>
        <v/>
      </c>
      <c r="W41" s="26" t="str">
        <f t="shared" si="2"/>
        <v/>
      </c>
      <c r="X41" s="27" t="str">
        <f t="shared" si="2"/>
        <v/>
      </c>
      <c r="Y41" s="28" t="str">
        <f t="shared" si="2"/>
        <v/>
      </c>
    </row>
    <row r="42" spans="1:25" x14ac:dyDescent="0.15">
      <c r="A42" s="54"/>
      <c r="B42" s="45" t="str">
        <f t="shared" si="0"/>
        <v/>
      </c>
      <c r="C42" s="46"/>
      <c r="D42" s="47"/>
      <c r="E42" s="30" t="str">
        <f t="shared" si="1"/>
        <v/>
      </c>
      <c r="F42" s="31" t="str">
        <f t="shared" si="1"/>
        <v/>
      </c>
      <c r="G42" s="32" t="str">
        <f t="shared" si="1"/>
        <v/>
      </c>
      <c r="U42" s="54"/>
      <c r="V42" s="33" t="str">
        <f t="shared" si="2"/>
        <v/>
      </c>
      <c r="W42" s="30" t="str">
        <f t="shared" si="2"/>
        <v/>
      </c>
      <c r="X42" s="31" t="str">
        <f t="shared" si="2"/>
        <v/>
      </c>
      <c r="Y42" s="32" t="str">
        <f t="shared" si="2"/>
        <v/>
      </c>
    </row>
    <row r="43" spans="1:25" x14ac:dyDescent="0.15">
      <c r="A43" s="52" t="s">
        <v>7</v>
      </c>
      <c r="B43" s="64" t="str">
        <f t="shared" si="0"/>
        <v>知識・技能</v>
      </c>
      <c r="C43" s="65"/>
      <c r="D43" s="66"/>
      <c r="E43" s="22">
        <f t="shared" si="1"/>
        <v>80.177514792899402</v>
      </c>
      <c r="F43" s="23">
        <f t="shared" si="1"/>
        <v>74.034388238225773</v>
      </c>
      <c r="G43" s="24">
        <f t="shared" si="1"/>
        <v>70.681192190033073</v>
      </c>
      <c r="U43" s="52" t="s">
        <v>7</v>
      </c>
      <c r="V43" s="25" t="str">
        <f t="shared" ref="V43:Y47" si="3">IF(V116&lt;&gt;"",V116,"")</f>
        <v>知識・技能</v>
      </c>
      <c r="W43" s="22">
        <f t="shared" si="3"/>
        <v>80.177514792899402</v>
      </c>
      <c r="X43" s="23">
        <f t="shared" si="3"/>
        <v>74.034388238225773</v>
      </c>
      <c r="Y43" s="24">
        <f t="shared" si="3"/>
        <v>70.681192190033073</v>
      </c>
    </row>
    <row r="44" spans="1:25" x14ac:dyDescent="0.15">
      <c r="A44" s="53"/>
      <c r="B44" s="61" t="str">
        <f t="shared" si="0"/>
        <v>思考・判断・表現</v>
      </c>
      <c r="C44" s="62"/>
      <c r="D44" s="63"/>
      <c r="E44" s="26">
        <f t="shared" si="1"/>
        <v>78.133903133903132</v>
      </c>
      <c r="F44" s="27">
        <f t="shared" si="1"/>
        <v>68.739097931721901</v>
      </c>
      <c r="G44" s="28">
        <f t="shared" si="1"/>
        <v>65.542841502656259</v>
      </c>
      <c r="U44" s="53"/>
      <c r="V44" s="29" t="str">
        <f t="shared" si="3"/>
        <v>思考・判断・表現</v>
      </c>
      <c r="W44" s="26">
        <f t="shared" si="3"/>
        <v>78.133903133903132</v>
      </c>
      <c r="X44" s="27">
        <f t="shared" si="3"/>
        <v>68.739097931721901</v>
      </c>
      <c r="Y44" s="28">
        <f t="shared" si="3"/>
        <v>65.542841502656259</v>
      </c>
    </row>
    <row r="45" spans="1:25" x14ac:dyDescent="0.15">
      <c r="A45" s="53"/>
      <c r="B45" s="61" t="str">
        <f t="shared" si="0"/>
        <v/>
      </c>
      <c r="C45" s="62"/>
      <c r="D45" s="63"/>
      <c r="E45" s="26" t="str">
        <f t="shared" si="1"/>
        <v/>
      </c>
      <c r="F45" s="27" t="str">
        <f t="shared" si="1"/>
        <v/>
      </c>
      <c r="G45" s="28" t="str">
        <f t="shared" si="1"/>
        <v/>
      </c>
      <c r="U45" s="53"/>
      <c r="V45" s="29" t="str">
        <f t="shared" si="3"/>
        <v/>
      </c>
      <c r="W45" s="26" t="str">
        <f t="shared" si="3"/>
        <v/>
      </c>
      <c r="X45" s="27" t="str">
        <f t="shared" si="3"/>
        <v/>
      </c>
      <c r="Y45" s="28" t="str">
        <f t="shared" si="3"/>
        <v/>
      </c>
    </row>
    <row r="46" spans="1:25" x14ac:dyDescent="0.15">
      <c r="A46" s="53"/>
      <c r="B46" s="61" t="str">
        <f t="shared" si="0"/>
        <v/>
      </c>
      <c r="C46" s="62"/>
      <c r="D46" s="63"/>
      <c r="E46" s="26" t="str">
        <f t="shared" si="1"/>
        <v/>
      </c>
      <c r="F46" s="27" t="str">
        <f t="shared" si="1"/>
        <v/>
      </c>
      <c r="G46" s="28" t="str">
        <f t="shared" si="1"/>
        <v/>
      </c>
      <c r="U46" s="53"/>
      <c r="V46" s="29" t="str">
        <f t="shared" si="3"/>
        <v/>
      </c>
      <c r="W46" s="26" t="str">
        <f t="shared" si="3"/>
        <v/>
      </c>
      <c r="X46" s="27" t="str">
        <f t="shared" si="3"/>
        <v/>
      </c>
      <c r="Y46" s="28" t="str">
        <f t="shared" si="3"/>
        <v/>
      </c>
    </row>
    <row r="47" spans="1:25" x14ac:dyDescent="0.15">
      <c r="A47" s="54"/>
      <c r="B47" s="45" t="str">
        <f t="shared" si="0"/>
        <v/>
      </c>
      <c r="C47" s="46"/>
      <c r="D47" s="47"/>
      <c r="E47" s="30" t="str">
        <f t="shared" si="1"/>
        <v/>
      </c>
      <c r="F47" s="31" t="str">
        <f t="shared" si="1"/>
        <v/>
      </c>
      <c r="G47" s="32" t="str">
        <f t="shared" si="1"/>
        <v/>
      </c>
      <c r="U47" s="54"/>
      <c r="V47" s="33" t="str">
        <f t="shared" si="3"/>
        <v/>
      </c>
      <c r="W47" s="30" t="str">
        <f t="shared" si="3"/>
        <v/>
      </c>
      <c r="X47" s="31" t="str">
        <f t="shared" si="3"/>
        <v/>
      </c>
      <c r="Y47" s="32" t="str">
        <f t="shared" si="3"/>
        <v/>
      </c>
    </row>
    <row r="48" spans="1:25" ht="4.5" customHeight="1" x14ac:dyDescent="0.15">
      <c r="A48" s="67" t="s">
        <v>8</v>
      </c>
      <c r="B48" s="67"/>
      <c r="C48" s="67"/>
      <c r="D48" s="67"/>
      <c r="E48" s="67"/>
      <c r="F48" s="67"/>
      <c r="G48" s="67"/>
      <c r="H48" s="67"/>
      <c r="I48" s="67"/>
      <c r="J48" s="67"/>
      <c r="K48" s="67"/>
      <c r="L48" s="67"/>
      <c r="M48" s="67"/>
      <c r="N48" s="67"/>
      <c r="O48" s="67"/>
      <c r="P48" s="67"/>
    </row>
    <row r="49" spans="1:19" ht="4.5" customHeight="1" x14ac:dyDescent="0.15">
      <c r="A49" s="67"/>
      <c r="B49" s="67"/>
      <c r="C49" s="67"/>
      <c r="D49" s="67"/>
      <c r="E49" s="67"/>
      <c r="F49" s="67"/>
      <c r="G49" s="67"/>
      <c r="H49" s="67"/>
      <c r="I49" s="67"/>
      <c r="J49" s="67"/>
      <c r="K49" s="67"/>
      <c r="L49" s="67"/>
      <c r="M49" s="67"/>
      <c r="N49" s="67"/>
      <c r="O49" s="67"/>
      <c r="P49" s="67"/>
    </row>
    <row r="50" spans="1:19" ht="4.5" customHeight="1" x14ac:dyDescent="0.15">
      <c r="A50" s="67"/>
      <c r="B50" s="67"/>
      <c r="C50" s="67"/>
      <c r="D50" s="67"/>
      <c r="E50" s="67"/>
      <c r="F50" s="67"/>
      <c r="G50" s="67"/>
      <c r="H50" s="67"/>
      <c r="I50" s="67"/>
      <c r="J50" s="67"/>
      <c r="K50" s="67"/>
      <c r="L50" s="67"/>
      <c r="M50" s="67"/>
      <c r="N50" s="67"/>
      <c r="O50" s="67"/>
      <c r="P50" s="67"/>
    </row>
    <row r="51" spans="1:19" ht="4.5" customHeight="1" x14ac:dyDescent="0.15">
      <c r="A51" s="67"/>
      <c r="B51" s="67"/>
      <c r="C51" s="67"/>
      <c r="D51" s="67"/>
      <c r="E51" s="67"/>
      <c r="F51" s="67"/>
      <c r="G51" s="67"/>
      <c r="H51" s="67"/>
      <c r="I51" s="67"/>
      <c r="J51" s="67"/>
      <c r="K51" s="67"/>
      <c r="L51" s="67"/>
      <c r="M51" s="67"/>
      <c r="N51" s="67"/>
      <c r="O51" s="67"/>
      <c r="P51" s="67"/>
    </row>
    <row r="52" spans="1:19" ht="4.5" customHeight="1" x14ac:dyDescent="0.15">
      <c r="A52" s="67"/>
      <c r="B52" s="67"/>
      <c r="C52" s="67"/>
      <c r="D52" s="67"/>
      <c r="E52" s="67"/>
      <c r="F52" s="67"/>
      <c r="G52" s="67"/>
      <c r="H52" s="67"/>
      <c r="I52" s="67"/>
      <c r="J52" s="67"/>
      <c r="K52" s="67"/>
      <c r="L52" s="67"/>
      <c r="M52" s="67"/>
      <c r="N52" s="67"/>
      <c r="O52" s="67"/>
      <c r="P52" s="67"/>
    </row>
    <row r="53" spans="1:19" ht="17.25" customHeight="1" x14ac:dyDescent="0.15">
      <c r="A53" s="5" t="s">
        <v>9</v>
      </c>
      <c r="B53" s="5"/>
      <c r="C53" s="5"/>
      <c r="H53" s="35"/>
      <c r="P53" s="36" t="s">
        <v>10</v>
      </c>
    </row>
    <row r="54" spans="1:19" ht="18.75" customHeight="1" x14ac:dyDescent="0.15">
      <c r="A54" s="68" t="s">
        <v>11</v>
      </c>
      <c r="B54" s="68"/>
      <c r="C54" s="68"/>
      <c r="D54" s="68" t="s">
        <v>12</v>
      </c>
      <c r="E54" s="68"/>
      <c r="F54" s="68"/>
      <c r="G54" s="68"/>
      <c r="H54" s="68"/>
      <c r="I54" s="68" t="s">
        <v>13</v>
      </c>
      <c r="J54" s="68"/>
      <c r="K54" s="68"/>
      <c r="L54" s="68"/>
      <c r="M54" s="68"/>
      <c r="N54" s="68"/>
      <c r="O54" s="68"/>
      <c r="P54" s="68"/>
    </row>
    <row r="55" spans="1:19" ht="97.5" hidden="1" customHeight="1" x14ac:dyDescent="0.15">
      <c r="A55" s="69" t="str">
        <f t="shared" ref="A55:A74" si="4">IF(V27&lt;&gt;"",V27,"")</f>
        <v>流れる水のはたらき</v>
      </c>
      <c r="B55" s="69"/>
      <c r="C55" s="69"/>
      <c r="D55" s="70"/>
      <c r="E55" s="70"/>
      <c r="F55" s="70"/>
      <c r="G55" s="70"/>
      <c r="H55" s="70"/>
      <c r="I55" s="70"/>
      <c r="J55" s="70"/>
      <c r="K55" s="70"/>
      <c r="L55" s="70"/>
      <c r="M55" s="70"/>
      <c r="N55" s="70"/>
      <c r="O55" s="70"/>
      <c r="P55" s="70"/>
      <c r="S55" s="37">
        <f t="shared" ref="S55:S74" si="5">LEN(V100)</f>
        <v>9</v>
      </c>
    </row>
    <row r="56" spans="1:19" ht="97.5" hidden="1" customHeight="1" x14ac:dyDescent="0.15">
      <c r="A56" s="69" t="str">
        <f t="shared" si="4"/>
        <v>ふりこのきまり</v>
      </c>
      <c r="B56" s="69"/>
      <c r="C56" s="69"/>
      <c r="D56" s="70"/>
      <c r="E56" s="70"/>
      <c r="F56" s="70"/>
      <c r="G56" s="70"/>
      <c r="H56" s="70"/>
      <c r="I56" s="70"/>
      <c r="J56" s="70"/>
      <c r="K56" s="70"/>
      <c r="L56" s="70"/>
      <c r="M56" s="70"/>
      <c r="N56" s="70"/>
      <c r="O56" s="70"/>
      <c r="P56" s="70"/>
      <c r="S56" s="37">
        <f t="shared" si="5"/>
        <v>7</v>
      </c>
    </row>
    <row r="57" spans="1:19" ht="97.5" hidden="1" customHeight="1" x14ac:dyDescent="0.15">
      <c r="A57" s="69" t="str">
        <f t="shared" si="4"/>
        <v>物のとけ方</v>
      </c>
      <c r="B57" s="69"/>
      <c r="C57" s="69"/>
      <c r="D57" s="70"/>
      <c r="E57" s="70"/>
      <c r="F57" s="70"/>
      <c r="G57" s="70"/>
      <c r="H57" s="70"/>
      <c r="I57" s="70"/>
      <c r="J57" s="70"/>
      <c r="K57" s="70"/>
      <c r="L57" s="70"/>
      <c r="M57" s="70"/>
      <c r="N57" s="70"/>
      <c r="O57" s="70"/>
      <c r="P57" s="70"/>
      <c r="S57" s="37">
        <f t="shared" si="5"/>
        <v>5</v>
      </c>
    </row>
    <row r="58" spans="1:19" ht="97.5" hidden="1" customHeight="1" x14ac:dyDescent="0.15">
      <c r="A58" s="69" t="str">
        <f t="shared" si="4"/>
        <v>電流のはたらき</v>
      </c>
      <c r="B58" s="69"/>
      <c r="C58" s="69"/>
      <c r="D58" s="70"/>
      <c r="E58" s="70"/>
      <c r="F58" s="70"/>
      <c r="G58" s="70"/>
      <c r="H58" s="70"/>
      <c r="I58" s="70"/>
      <c r="J58" s="70"/>
      <c r="K58" s="70"/>
      <c r="L58" s="70"/>
      <c r="M58" s="70"/>
      <c r="N58" s="70"/>
      <c r="O58" s="70"/>
      <c r="P58" s="70"/>
      <c r="S58" s="37">
        <f t="shared" si="5"/>
        <v>7</v>
      </c>
    </row>
    <row r="59" spans="1:19" ht="97.5" hidden="1" customHeight="1" x14ac:dyDescent="0.15">
      <c r="A59" s="69" t="str">
        <f t="shared" si="4"/>
        <v>物の燃え方</v>
      </c>
      <c r="B59" s="69"/>
      <c r="C59" s="69"/>
      <c r="D59" s="70"/>
      <c r="E59" s="70"/>
      <c r="F59" s="70"/>
      <c r="G59" s="70"/>
      <c r="H59" s="70"/>
      <c r="I59" s="70"/>
      <c r="J59" s="70"/>
      <c r="K59" s="70"/>
      <c r="L59" s="70"/>
      <c r="M59" s="70"/>
      <c r="N59" s="70"/>
      <c r="O59" s="70"/>
      <c r="P59" s="70"/>
      <c r="S59" s="37">
        <f t="shared" si="5"/>
        <v>5</v>
      </c>
    </row>
    <row r="60" spans="1:19" ht="97.5" hidden="1" customHeight="1" x14ac:dyDescent="0.15">
      <c r="A60" s="69" t="str">
        <f t="shared" si="4"/>
        <v>動物のからだのつくりとはたらき</v>
      </c>
      <c r="B60" s="69"/>
      <c r="C60" s="69"/>
      <c r="D60" s="70"/>
      <c r="E60" s="70"/>
      <c r="F60" s="70"/>
      <c r="G60" s="70"/>
      <c r="H60" s="70"/>
      <c r="I60" s="70"/>
      <c r="J60" s="70"/>
      <c r="K60" s="70"/>
      <c r="L60" s="70"/>
      <c r="M60" s="70"/>
      <c r="N60" s="70"/>
      <c r="O60" s="70"/>
      <c r="P60" s="70"/>
      <c r="S60" s="37">
        <f t="shared" si="5"/>
        <v>15</v>
      </c>
    </row>
    <row r="61" spans="1:19" ht="97.5" hidden="1" customHeight="1" x14ac:dyDescent="0.15">
      <c r="A61" s="69" t="str">
        <f t="shared" si="4"/>
        <v>植物のつくりとはたらき</v>
      </c>
      <c r="B61" s="69"/>
      <c r="C61" s="69"/>
      <c r="D61" s="70"/>
      <c r="E61" s="70"/>
      <c r="F61" s="70"/>
      <c r="G61" s="70"/>
      <c r="H61" s="70"/>
      <c r="I61" s="70"/>
      <c r="J61" s="70"/>
      <c r="K61" s="70"/>
      <c r="L61" s="70"/>
      <c r="M61" s="70"/>
      <c r="N61" s="70"/>
      <c r="O61" s="70"/>
      <c r="P61" s="70"/>
      <c r="S61" s="37">
        <f t="shared" si="5"/>
        <v>11</v>
      </c>
    </row>
    <row r="62" spans="1:19" ht="97.5" hidden="1" customHeight="1" x14ac:dyDescent="0.15">
      <c r="A62" s="69" t="str">
        <f t="shared" si="4"/>
        <v>生物とかんきょう</v>
      </c>
      <c r="B62" s="69"/>
      <c r="C62" s="69"/>
      <c r="D62" s="70"/>
      <c r="E62" s="70"/>
      <c r="F62" s="70"/>
      <c r="G62" s="70"/>
      <c r="H62" s="70"/>
      <c r="I62" s="70"/>
      <c r="J62" s="70"/>
      <c r="K62" s="70"/>
      <c r="L62" s="70"/>
      <c r="M62" s="70"/>
      <c r="N62" s="70"/>
      <c r="O62" s="70"/>
      <c r="P62" s="70"/>
      <c r="S62" s="37">
        <f t="shared" si="5"/>
        <v>8</v>
      </c>
    </row>
    <row r="63" spans="1:19" ht="97.5" hidden="1" customHeight="1" x14ac:dyDescent="0.15">
      <c r="A63" s="69" t="str">
        <f t="shared" si="4"/>
        <v>水よう液の性質</v>
      </c>
      <c r="B63" s="69"/>
      <c r="C63" s="69"/>
      <c r="D63" s="70"/>
      <c r="E63" s="70"/>
      <c r="F63" s="70"/>
      <c r="G63" s="70"/>
      <c r="H63" s="70"/>
      <c r="I63" s="70"/>
      <c r="J63" s="70"/>
      <c r="K63" s="70"/>
      <c r="L63" s="70"/>
      <c r="M63" s="70"/>
      <c r="N63" s="70"/>
      <c r="O63" s="70"/>
      <c r="P63" s="70"/>
      <c r="S63" s="37">
        <f t="shared" si="5"/>
        <v>7</v>
      </c>
    </row>
    <row r="64" spans="1:19" ht="97.5" hidden="1" customHeight="1" x14ac:dyDescent="0.15">
      <c r="A64" s="69" t="str">
        <f t="shared" si="4"/>
        <v>月と太陽</v>
      </c>
      <c r="B64" s="69"/>
      <c r="C64" s="69"/>
      <c r="D64" s="70"/>
      <c r="E64" s="70"/>
      <c r="F64" s="70"/>
      <c r="G64" s="70"/>
      <c r="H64" s="70"/>
      <c r="I64" s="70"/>
      <c r="J64" s="70"/>
      <c r="K64" s="70"/>
      <c r="L64" s="70"/>
      <c r="M64" s="70"/>
      <c r="N64" s="70"/>
      <c r="O64" s="70"/>
      <c r="P64" s="70"/>
      <c r="S64" s="37">
        <f t="shared" si="5"/>
        <v>4</v>
      </c>
    </row>
    <row r="65" spans="1:21" ht="97.5" customHeight="1" x14ac:dyDescent="0.15">
      <c r="A65" s="69" t="str">
        <f t="shared" si="4"/>
        <v>物質・エネルギー</v>
      </c>
      <c r="B65" s="69"/>
      <c r="C65" s="69"/>
      <c r="D65" s="71" t="s">
        <v>33</v>
      </c>
      <c r="E65" s="72"/>
      <c r="F65" s="72"/>
      <c r="G65" s="72"/>
      <c r="H65" s="73"/>
      <c r="I65" s="71" t="s">
        <v>34</v>
      </c>
      <c r="J65" s="72"/>
      <c r="K65" s="72"/>
      <c r="L65" s="72"/>
      <c r="M65" s="72"/>
      <c r="N65" s="72"/>
      <c r="O65" s="72"/>
      <c r="P65" s="73"/>
      <c r="S65" s="37">
        <f t="shared" si="5"/>
        <v>8</v>
      </c>
    </row>
    <row r="66" spans="1:21" ht="97.5" customHeight="1" x14ac:dyDescent="0.15">
      <c r="A66" s="69" t="str">
        <f t="shared" si="4"/>
        <v>生命・地球</v>
      </c>
      <c r="B66" s="69"/>
      <c r="C66" s="69"/>
      <c r="D66" s="71" t="s">
        <v>35</v>
      </c>
      <c r="E66" s="72"/>
      <c r="F66" s="72"/>
      <c r="G66" s="72"/>
      <c r="H66" s="73"/>
      <c r="I66" s="71" t="s">
        <v>36</v>
      </c>
      <c r="J66" s="72"/>
      <c r="K66" s="72"/>
      <c r="L66" s="72"/>
      <c r="M66" s="72"/>
      <c r="N66" s="72"/>
      <c r="O66" s="72"/>
      <c r="P66" s="73"/>
      <c r="S66" s="37">
        <f t="shared" si="5"/>
        <v>5</v>
      </c>
    </row>
    <row r="67" spans="1:21" ht="97.5" customHeight="1" x14ac:dyDescent="0.15">
      <c r="A67" s="69" t="str">
        <f t="shared" si="4"/>
        <v/>
      </c>
      <c r="B67" s="69"/>
      <c r="C67" s="69"/>
      <c r="D67" s="71"/>
      <c r="E67" s="72"/>
      <c r="F67" s="72"/>
      <c r="G67" s="72"/>
      <c r="H67" s="73"/>
      <c r="I67" s="70"/>
      <c r="J67" s="70"/>
      <c r="K67" s="70"/>
      <c r="L67" s="70"/>
      <c r="M67" s="70"/>
      <c r="N67" s="70"/>
      <c r="O67" s="70"/>
      <c r="P67" s="70"/>
      <c r="S67" s="37">
        <f t="shared" si="5"/>
        <v>0</v>
      </c>
    </row>
    <row r="68" spans="1:21" ht="97.5" customHeight="1" x14ac:dyDescent="0.15">
      <c r="A68" s="69" t="str">
        <f t="shared" si="4"/>
        <v/>
      </c>
      <c r="B68" s="69"/>
      <c r="C68" s="69"/>
      <c r="D68" s="71"/>
      <c r="E68" s="72"/>
      <c r="F68" s="72"/>
      <c r="G68" s="72"/>
      <c r="H68" s="73"/>
      <c r="I68" s="70"/>
      <c r="J68" s="70"/>
      <c r="K68" s="70"/>
      <c r="L68" s="70"/>
      <c r="M68" s="70"/>
      <c r="N68" s="70"/>
      <c r="O68" s="70"/>
      <c r="P68" s="70"/>
      <c r="S68" s="37">
        <f t="shared" si="5"/>
        <v>0</v>
      </c>
    </row>
    <row r="69" spans="1:21" ht="97.5" customHeight="1" x14ac:dyDescent="0.15">
      <c r="A69" s="69" t="str">
        <f t="shared" si="4"/>
        <v/>
      </c>
      <c r="B69" s="69"/>
      <c r="C69" s="69"/>
      <c r="D69" s="71"/>
      <c r="E69" s="72"/>
      <c r="F69" s="72"/>
      <c r="G69" s="72"/>
      <c r="H69" s="73"/>
      <c r="I69" s="70"/>
      <c r="J69" s="70"/>
      <c r="K69" s="70"/>
      <c r="L69" s="70"/>
      <c r="M69" s="70"/>
      <c r="N69" s="70"/>
      <c r="O69" s="70"/>
      <c r="P69" s="70"/>
      <c r="S69" s="37">
        <f t="shared" si="5"/>
        <v>0</v>
      </c>
    </row>
    <row r="70" spans="1:21" ht="97.5" customHeight="1" x14ac:dyDescent="0.15">
      <c r="A70" s="69" t="str">
        <f t="shared" si="4"/>
        <v/>
      </c>
      <c r="B70" s="69"/>
      <c r="C70" s="69"/>
      <c r="D70" s="71"/>
      <c r="E70" s="72"/>
      <c r="F70" s="72"/>
      <c r="G70" s="72"/>
      <c r="H70" s="73"/>
      <c r="I70" s="70"/>
      <c r="J70" s="70"/>
      <c r="K70" s="70"/>
      <c r="L70" s="70"/>
      <c r="M70" s="70"/>
      <c r="N70" s="70"/>
      <c r="O70" s="70"/>
      <c r="P70" s="70"/>
      <c r="S70" s="37">
        <f t="shared" si="5"/>
        <v>0</v>
      </c>
    </row>
    <row r="71" spans="1:21" ht="97.5" hidden="1" customHeight="1" x14ac:dyDescent="0.15">
      <c r="A71" s="74" t="str">
        <f t="shared" si="4"/>
        <v>知識・技能</v>
      </c>
      <c r="B71" s="74"/>
      <c r="C71" s="74"/>
      <c r="D71" s="75"/>
      <c r="E71" s="75"/>
      <c r="F71" s="75"/>
      <c r="G71" s="75"/>
      <c r="H71" s="75"/>
      <c r="I71" s="75"/>
      <c r="J71" s="75"/>
      <c r="K71" s="75"/>
      <c r="L71" s="75"/>
      <c r="M71" s="75"/>
      <c r="N71" s="75"/>
      <c r="O71" s="75"/>
      <c r="P71" s="75"/>
      <c r="S71" s="37">
        <f t="shared" si="5"/>
        <v>5</v>
      </c>
    </row>
    <row r="72" spans="1:21" ht="97.5" hidden="1" customHeight="1" x14ac:dyDescent="0.15">
      <c r="A72" s="74" t="str">
        <f t="shared" si="4"/>
        <v>思考・判断・表現</v>
      </c>
      <c r="B72" s="74"/>
      <c r="C72" s="74"/>
      <c r="D72" s="75"/>
      <c r="E72" s="75"/>
      <c r="F72" s="75"/>
      <c r="G72" s="75"/>
      <c r="H72" s="75"/>
      <c r="I72" s="75"/>
      <c r="J72" s="75"/>
      <c r="K72" s="75"/>
      <c r="L72" s="75"/>
      <c r="M72" s="75"/>
      <c r="N72" s="75"/>
      <c r="O72" s="75"/>
      <c r="P72" s="75"/>
      <c r="S72" s="37">
        <f t="shared" si="5"/>
        <v>8</v>
      </c>
    </row>
    <row r="73" spans="1:21" ht="97.5" hidden="1" customHeight="1" x14ac:dyDescent="0.15">
      <c r="A73" s="74" t="str">
        <f t="shared" si="4"/>
        <v/>
      </c>
      <c r="B73" s="74"/>
      <c r="C73" s="74"/>
      <c r="D73" s="75"/>
      <c r="E73" s="75"/>
      <c r="F73" s="75"/>
      <c r="G73" s="75"/>
      <c r="H73" s="75"/>
      <c r="I73" s="75"/>
      <c r="J73" s="75"/>
      <c r="K73" s="75"/>
      <c r="L73" s="75"/>
      <c r="M73" s="75"/>
      <c r="N73" s="75"/>
      <c r="O73" s="75"/>
      <c r="P73" s="75"/>
      <c r="S73" s="37">
        <f t="shared" si="5"/>
        <v>0</v>
      </c>
    </row>
    <row r="74" spans="1:21" ht="97.5" hidden="1" customHeight="1" x14ac:dyDescent="0.15">
      <c r="A74" s="74" t="str">
        <f t="shared" si="4"/>
        <v/>
      </c>
      <c r="B74" s="74"/>
      <c r="C74" s="74"/>
      <c r="D74" s="75"/>
      <c r="E74" s="75"/>
      <c r="F74" s="75"/>
      <c r="G74" s="75"/>
      <c r="H74" s="75"/>
      <c r="I74" s="75"/>
      <c r="J74" s="75"/>
      <c r="K74" s="75"/>
      <c r="L74" s="75"/>
      <c r="M74" s="75"/>
      <c r="N74" s="75"/>
      <c r="O74" s="75"/>
      <c r="P74" s="75"/>
      <c r="S74" s="37">
        <f t="shared" si="5"/>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20</v>
      </c>
      <c r="W100" s="14">
        <v>80.128205128205124</v>
      </c>
      <c r="X100" s="14">
        <v>77.205332668826301</v>
      </c>
      <c r="Y100" s="14">
        <v>10</v>
      </c>
    </row>
    <row r="101" spans="20:25" hidden="1" x14ac:dyDescent="0.15">
      <c r="T101" s="43"/>
      <c r="U101" s="1">
        <v>2</v>
      </c>
      <c r="V101" s="1" t="s">
        <v>21</v>
      </c>
      <c r="W101" s="14">
        <v>82.051282051282058</v>
      </c>
      <c r="X101" s="14">
        <v>74.599219204252847</v>
      </c>
      <c r="Y101" s="14">
        <v>15</v>
      </c>
    </row>
    <row r="102" spans="20:25" hidden="1" x14ac:dyDescent="0.15">
      <c r="T102" s="43"/>
      <c r="U102" s="1">
        <v>3</v>
      </c>
      <c r="V102" s="1" t="s">
        <v>22</v>
      </c>
      <c r="W102" s="14">
        <v>70.085470085470078</v>
      </c>
      <c r="X102" s="14">
        <v>57.870255004568484</v>
      </c>
      <c r="Y102" s="14">
        <v>20</v>
      </c>
    </row>
    <row r="103" spans="20:25" hidden="1" x14ac:dyDescent="0.15">
      <c r="T103" s="43"/>
      <c r="U103" s="1">
        <v>4</v>
      </c>
      <c r="V103" s="1" t="s">
        <v>23</v>
      </c>
      <c r="W103" s="14">
        <v>77.350427350427353</v>
      </c>
      <c r="X103" s="14">
        <v>70.271617243957138</v>
      </c>
      <c r="Y103" s="14">
        <v>25</v>
      </c>
    </row>
    <row r="104" spans="20:25" hidden="1" x14ac:dyDescent="0.15">
      <c r="T104" s="43"/>
      <c r="U104" s="1">
        <v>5</v>
      </c>
      <c r="V104" s="1" t="s">
        <v>24</v>
      </c>
      <c r="W104" s="14">
        <v>82.478632478632477</v>
      </c>
      <c r="X104" s="14">
        <v>77.523050087216546</v>
      </c>
      <c r="Y104" s="14">
        <v>30</v>
      </c>
    </row>
    <row r="105" spans="20:25" hidden="1" x14ac:dyDescent="0.15">
      <c r="T105" s="43"/>
      <c r="U105" s="1">
        <v>6</v>
      </c>
      <c r="V105" s="1" t="s">
        <v>25</v>
      </c>
      <c r="W105" s="14">
        <v>69.658119658119659</v>
      </c>
      <c r="X105" s="14">
        <v>65.096768834620818</v>
      </c>
      <c r="Y105" s="14">
        <v>35</v>
      </c>
    </row>
    <row r="106" spans="20:25" hidden="1" x14ac:dyDescent="0.15">
      <c r="T106" s="43"/>
      <c r="U106" s="1">
        <v>7</v>
      </c>
      <c r="V106" s="1" t="s">
        <v>26</v>
      </c>
      <c r="W106" s="14">
        <v>79.05982905982907</v>
      </c>
      <c r="X106" s="14">
        <v>68.668494060968513</v>
      </c>
      <c r="Y106" s="14">
        <v>40</v>
      </c>
    </row>
    <row r="107" spans="20:25" hidden="1" x14ac:dyDescent="0.15">
      <c r="T107" s="43"/>
      <c r="U107" s="1">
        <v>8</v>
      </c>
      <c r="V107" s="1" t="s">
        <v>27</v>
      </c>
      <c r="W107" s="14">
        <v>88.888888888888886</v>
      </c>
      <c r="X107" s="14">
        <v>83.11321538333749</v>
      </c>
      <c r="Y107" s="14">
        <v>45</v>
      </c>
    </row>
    <row r="108" spans="20:25" hidden="1" x14ac:dyDescent="0.15">
      <c r="T108" s="43"/>
      <c r="U108" s="1">
        <v>9</v>
      </c>
      <c r="V108" s="1" t="s">
        <v>28</v>
      </c>
      <c r="W108" s="14">
        <v>82.478632478632477</v>
      </c>
      <c r="X108" s="14">
        <v>67.264722983636517</v>
      </c>
      <c r="Y108" s="14">
        <v>50</v>
      </c>
    </row>
    <row r="109" spans="20:25" hidden="1" x14ac:dyDescent="0.15">
      <c r="T109" s="44"/>
      <c r="U109" s="1">
        <v>10</v>
      </c>
      <c r="V109" s="1" t="s">
        <v>29</v>
      </c>
      <c r="W109" s="14">
        <v>77.350427350427353</v>
      </c>
      <c r="X109" s="14">
        <v>65.902483594982968</v>
      </c>
      <c r="Y109" s="14">
        <v>55</v>
      </c>
    </row>
    <row r="110" spans="20:25" ht="13.5" customHeight="1" x14ac:dyDescent="0.15">
      <c r="T110" s="42"/>
      <c r="U110" s="1">
        <v>1</v>
      </c>
      <c r="V110" s="1" t="s">
        <v>30</v>
      </c>
      <c r="W110" s="14">
        <v>78.888888888888886</v>
      </c>
      <c r="X110" s="14">
        <v>69.5057729047263</v>
      </c>
      <c r="Y110" s="14">
        <v>65.156944588953891</v>
      </c>
    </row>
    <row r="111" spans="20:25" x14ac:dyDescent="0.15">
      <c r="T111" s="43"/>
      <c r="U111" s="1">
        <v>2</v>
      </c>
      <c r="V111" s="1" t="s">
        <v>31</v>
      </c>
      <c r="W111" s="14">
        <v>79.086538461538453</v>
      </c>
      <c r="X111" s="14">
        <v>72.32276351856467</v>
      </c>
      <c r="Y111" s="14">
        <v>70.079529792745888</v>
      </c>
    </row>
    <row r="112" spans="20:25" hidden="1" x14ac:dyDescent="0.15">
      <c r="T112" s="43"/>
      <c r="U112" s="1">
        <v>3</v>
      </c>
      <c r="V112" s="1" t="s">
        <v>17</v>
      </c>
      <c r="W112" s="14"/>
      <c r="X112" s="14"/>
      <c r="Y112" s="14"/>
    </row>
    <row r="113" spans="20:25" hidden="1" x14ac:dyDescent="0.15">
      <c r="T113" s="43"/>
      <c r="U113" s="1">
        <v>4</v>
      </c>
      <c r="V113" s="1" t="s">
        <v>17</v>
      </c>
      <c r="W113" s="14"/>
      <c r="X113" s="14"/>
      <c r="Y113" s="14"/>
    </row>
    <row r="114" spans="20:25" hidden="1" x14ac:dyDescent="0.15">
      <c r="T114" s="43"/>
      <c r="U114" s="1">
        <v>5</v>
      </c>
      <c r="V114" s="1" t="s">
        <v>17</v>
      </c>
      <c r="W114" s="14"/>
      <c r="X114" s="14"/>
      <c r="Y114" s="14"/>
    </row>
    <row r="115" spans="20:25" hidden="1" x14ac:dyDescent="0.15">
      <c r="T115" s="44"/>
      <c r="U115" s="1">
        <v>6</v>
      </c>
      <c r="V115" s="1" t="s">
        <v>17</v>
      </c>
      <c r="W115" s="14"/>
      <c r="X115" s="14"/>
      <c r="Y115" s="14"/>
    </row>
    <row r="116" spans="20:25" ht="13.5" customHeight="1" x14ac:dyDescent="0.15">
      <c r="T116" s="42"/>
      <c r="U116" s="1">
        <v>1</v>
      </c>
      <c r="V116" s="1" t="s">
        <v>18</v>
      </c>
      <c r="W116" s="14">
        <v>80.177514792899402</v>
      </c>
      <c r="X116" s="14">
        <v>74.034388238225773</v>
      </c>
      <c r="Y116" s="14">
        <v>70.681192190033073</v>
      </c>
    </row>
    <row r="117" spans="20:25" x14ac:dyDescent="0.15">
      <c r="T117" s="43"/>
      <c r="U117" s="1">
        <v>2</v>
      </c>
      <c r="V117" s="1" t="s">
        <v>19</v>
      </c>
      <c r="W117" s="14">
        <v>78.133903133903132</v>
      </c>
      <c r="X117" s="14">
        <v>68.739097931721901</v>
      </c>
      <c r="Y117" s="14">
        <v>65.542841502656259</v>
      </c>
    </row>
    <row r="118" spans="20:25" hidden="1" x14ac:dyDescent="0.15">
      <c r="T118" s="43"/>
      <c r="U118" s="1">
        <v>3</v>
      </c>
      <c r="V118" s="1" t="s">
        <v>17</v>
      </c>
      <c r="W118" s="14"/>
      <c r="X118" s="14"/>
      <c r="Y118" s="14"/>
    </row>
    <row r="119" spans="20:25" hidden="1" x14ac:dyDescent="0.15">
      <c r="T119" s="43"/>
      <c r="U119" s="1">
        <v>4</v>
      </c>
      <c r="V119" s="1" t="s">
        <v>17</v>
      </c>
      <c r="W119" s="14"/>
      <c r="X119" s="14"/>
      <c r="Y119" s="14"/>
    </row>
    <row r="120" spans="20:25" hidden="1" x14ac:dyDescent="0.15">
      <c r="T120" s="44"/>
      <c r="U120" s="1">
        <v>5</v>
      </c>
      <c r="V120" s="1" t="s">
        <v>17</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2"/>
  <printOptions horizontalCentered="1"/>
  <pageMargins left="0.19685039370078741" right="0.19685039370078741" top="0.39370078740157483" bottom="0.27559055118110237" header="0.51181102362204722" footer="0.19685039370078741"/>
  <pageSetup paperSize="9" scale="91" orientation="portrait" r:id="rId1"/>
  <headerFooter alignWithMargins="0"/>
  <rowBreaks count="1" manualBreakCount="1">
    <brk id="76"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小学校6年理科</vt:lpstr>
      <vt:lpstr>小学校6年理科!Print_Area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07e263</cp:lastModifiedBy>
  <cp:lastPrinted>2025-02-22T05:23:59Z</cp:lastPrinted>
  <dcterms:created xsi:type="dcterms:W3CDTF">2025-01-09T09:27:41Z</dcterms:created>
  <dcterms:modified xsi:type="dcterms:W3CDTF">2025-03-26T01:43:11Z</dcterms:modified>
</cp:coreProperties>
</file>